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tabRatio="175" activeTab="0"/>
  </bookViews>
  <sheets>
    <sheet name="Tabelle1" sheetId="1" r:id="rId1"/>
  </sheets>
  <definedNames>
    <definedName name="Abtr_lfd_Jahr">'Tabelle1'!$AE$12</definedName>
    <definedName name="_xlnm.Print_Titles" localSheetId="0">'Tabelle1'!$A:$A</definedName>
  </definedNames>
  <calcPr fullCalcOnLoad="1"/>
</workbook>
</file>

<file path=xl/sharedStrings.xml><?xml version="1.0" encoding="utf-8"?>
<sst xmlns="http://schemas.openxmlformats.org/spreadsheetml/2006/main" count="824" uniqueCount="120">
  <si>
    <t>Berichtsjahr</t>
  </si>
  <si>
    <t>Anteil</t>
  </si>
  <si>
    <t>Lebendgeborene</t>
  </si>
  <si>
    <t>Totgeborene</t>
  </si>
  <si>
    <t>Abtreibungswahrscheinlichkeit</t>
  </si>
  <si>
    <t>-</t>
  </si>
  <si>
    <t>Zum Vergleich:</t>
  </si>
  <si>
    <t>Sterbefälle (Todesfälle, Gestorbene)</t>
  </si>
  <si>
    <t>… davon durch Schwangerschaft und Geburt</t>
  </si>
  <si>
    <t>… davon durch Straßenverkehr</t>
  </si>
  <si>
    <t>Geburtendefizit/Sterbeüberschuß</t>
  </si>
  <si>
    <t>… nach Altersgruppen</t>
  </si>
  <si>
    <t>Unter 15 Jahre</t>
  </si>
  <si>
    <t>15 Jahre bis unter 18 Jahre</t>
  </si>
  <si>
    <t>18 Jahre bis unter 25 Jahre</t>
  </si>
  <si>
    <t>25 Jahre bis unter 30 Jahre</t>
  </si>
  <si>
    <t>30 Jahre bis unter 35 Jahre</t>
  </si>
  <si>
    <t>35 Jahre bis unter 40 Jahre</t>
  </si>
  <si>
    <t>40 Jahre bis unter 45 Jahre</t>
  </si>
  <si>
    <t>45 Jahre bis unter 55 Jahre</t>
  </si>
  <si>
    <t>Unbekannt</t>
  </si>
  <si>
    <t>… nach Familienstand</t>
  </si>
  <si>
    <t>Ledig</t>
  </si>
  <si>
    <t>Verheiratet</t>
  </si>
  <si>
    <t>Verwitwet</t>
  </si>
  <si>
    <t>Geschieden</t>
  </si>
  <si>
    <t>… nach dem Grund der Abtreibung</t>
  </si>
  <si>
    <t>Medizinische Indikation</t>
  </si>
  <si>
    <t>… davon allgem.-medizinische Indikation</t>
  </si>
  <si>
    <t>… davon psychiatrische Indikation</t>
  </si>
  <si>
    <t>Eugenische Indikation</t>
  </si>
  <si>
    <t>Ethische (kriminologische) Indikation</t>
  </si>
  <si>
    <t>Beratungsregelung</t>
  </si>
  <si>
    <t>… nach Art (Methode) der Abtreibung</t>
  </si>
  <si>
    <t>Curettage</t>
  </si>
  <si>
    <t>Vakuumaspiration</t>
  </si>
  <si>
    <t>Hysterotomie/Hysterektomie</t>
  </si>
  <si>
    <t>Mifegyne/Mifepriston („RU 486“)</t>
  </si>
  <si>
    <t>Medikamentöser Abbruch</t>
  </si>
  <si>
    <t>… nach Ort der Abtreibung</t>
  </si>
  <si>
    <t>Krankenhaus</t>
  </si>
  <si>
    <t>… davon ambulant</t>
  </si>
  <si>
    <t>… davon stationär</t>
  </si>
  <si>
    <t>Gynäkologische Praxis</t>
  </si>
  <si>
    <t>… nach Anzahl der vorhandenen Kinder</t>
  </si>
  <si>
    <t>Keine vorangegangene Lebendgeburt</t>
  </si>
  <si>
    <t>1 vorangegangene Lebendgeburt</t>
  </si>
  <si>
    <t>2 vorangegangene Lebendgeburten</t>
  </si>
  <si>
    <t>3 vorangegangene Lebendgeburten</t>
  </si>
  <si>
    <t>4 vorangegangene Lebendgeburten</t>
  </si>
  <si>
    <t>5 und mehr vorangegangene Lebendgeb.</t>
  </si>
  <si>
    <t>… nach Alter des abgetriebenen Kindes</t>
  </si>
  <si>
    <t>Unter 13 Wochen</t>
  </si>
  <si>
    <t>… davon unter 6 Wochen</t>
  </si>
  <si>
    <t>… davon 6 bis unter 8 Wochen</t>
  </si>
  <si>
    <t>… davon 8 bis unter 10 Wochen</t>
  </si>
  <si>
    <t>… davon 10 bis unter 13 Wochen</t>
  </si>
  <si>
    <t>13 Wochen bis unter 23 Wochen</t>
  </si>
  <si>
    <t>… davon 13 bis unter 20 Wochen</t>
  </si>
  <si>
    <t>… davon 20 bis unter 23 Wochen</t>
  </si>
  <si>
    <t>23 Wochen und mehr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</si>
  <si>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</si>
  <si>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</si>
  <si>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</si>
  <si>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</si>
  <si>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</si>
  <si>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</si>
  <si>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</si>
  <si>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</si>
  <si>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</si>
  <si>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</si>
  <si>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</si>
  <si>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</si>
  <si>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</si>
  <si>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</si>
  <si>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</si>
  <si>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</si>
  <si>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</si>
  <si>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… nach Eingriffsland</t>
  </si>
  <si>
    <t>Fetozid bei Mehrlingsschwangerschaft</t>
  </si>
  <si>
    <t>Fetozid bei sonstigen Fällen</t>
  </si>
  <si>
    <t xml:space="preserve">- </t>
  </si>
  <si>
    <t>Unter 5 Wochen</t>
  </si>
  <si>
    <t xml:space="preserve">5 Wochen bis unter 7 Wochen </t>
  </si>
  <si>
    <t xml:space="preserve">7 Wochen bis unter 9 Wochen </t>
  </si>
  <si>
    <t xml:space="preserve">9 Wochen bis unter 12 Wochen </t>
  </si>
  <si>
    <t xml:space="preserve">12 Wochen bis unter 16 Wochen </t>
  </si>
  <si>
    <t xml:space="preserve">16 Wochen bis unter 19 Wochen </t>
  </si>
  <si>
    <t xml:space="preserve">19 Wochen bis unter 22 Wochen </t>
  </si>
  <si>
    <t xml:space="preserve">22 Wochen und mehr </t>
  </si>
  <si>
    <t>Legende:</t>
  </si>
  <si>
    <t>Bei den genannten Zahlen handelt es sich um die offiziellen, vom Statistischen Bundesamt herausgegebenen Abtreibungszahlen, teilweise um Anteile und Quoten ergänzt.</t>
  </si>
  <si>
    <t>Alle Angaben nach bestem Wissen. Bei Schreibfehlern, veralteten oder fehlerhaften Werten sind wir dankbar für Hinweise.</t>
  </si>
  <si>
    <t>Aufgrund von Rundungsdifferenzen addieren sich die Anteile nicht immer genau auf 100,0 %.</t>
  </si>
  <si>
    <t>45 Jahre bis unter 50 Jahre</t>
  </si>
  <si>
    <t>50 Jahre und darüber</t>
  </si>
  <si>
    <t>18 Jahre bis unter 20 Jahre</t>
  </si>
  <si>
    <t>20 Jahre bis unter 25 Jahre</t>
  </si>
  <si>
    <t>www.tclrg.de/download/statistik.xls</t>
  </si>
  <si>
    <t>Gemeldete Schwangerschaftsabbrüche</t>
  </si>
  <si>
    <t>-  Werte mit Bindestrichen sind nicht (mehr) definiert, anwendbar oder erhoben</t>
  </si>
  <si>
    <t>?  Werte mit Fragezeichen sind uns (noch) nicht bekannt</t>
  </si>
  <si>
    <t>Ausführlichere Zahlen (u. a. nach Bundesländern und Relationen) siehe Statistisches Bundesamt, Fachserie 12, Reihe 3 (www.destatis.de/DE/Service/Bibliothek/_publikationen-fachserienliste-12.html)</t>
  </si>
  <si>
    <t>* „Frauen im gebärfähigen Alter“: Durch Ausweitung des Alterszeitraums (von 15–44 Jahre auf 15–49 Jahre) sind die Werte rückwirkend ab 1996 um etwa 10 geringer als in früheren Statistiken ausgewiesen.</t>
  </si>
  <si>
    <t>Abtreibungen pro 10.000 Frauen i. g. A. *</t>
  </si>
  <si>
    <t>Frauen im gebärfähigen Alter [15-49], in Millionen *</t>
  </si>
  <si>
    <t>… Abtreibungen pro 1000 Lebendgeborene</t>
  </si>
  <si>
    <t>Abtreibungen pro 1.000 Lebendgeborene</t>
  </si>
  <si>
    <t>… davon durch bösartige Neubildungen (Krebs)</t>
  </si>
  <si>
    <t>Lebendgeborene pro 10.000 Frauen i. g. A. *</t>
  </si>
  <si>
    <t>?</t>
  </si>
  <si>
    <t>… nach Wohnsitz der Frau **</t>
  </si>
  <si>
    <r>
      <t xml:space="preserve">Quellen: </t>
    </r>
    <r>
      <rPr>
        <sz val="8"/>
        <rFont val="Arial"/>
        <family val="2"/>
      </rPr>
      <t>www.destatis.de, www-genesis.destatis.de, www.gbe-bund.de</t>
    </r>
  </si>
  <si>
    <t>Seit 1993 wurden bei mehreren Merkmalen die Definitionen, möglichen Ausprägungen oder Untergliederungen verändert, wodurch die Vergleichbarkeit im Zeitablauf eingeschränkt wurde ("Statistikbruch").</t>
  </si>
  <si>
    <t>Inzwischen hat das StatBA in manchen Tabellen die Bezugsbasis noch einmal auf "10–54" Jahre ausgeweitet, was die Abtreibungsquoten optisch "senkt", bei marginalen Schwangerschaftsraten der "Randgruppen".</t>
  </si>
  <si>
    <t>Summe Lebendgeb. + Totgeb. + Abtreibungen</t>
  </si>
  <si>
    <r>
      <t>Die Werte für</t>
    </r>
    <r>
      <rPr>
        <b/>
        <sz val="8"/>
        <color indexed="12"/>
        <rFont val="Arial"/>
        <family val="2"/>
      </rPr>
      <t xml:space="preserve"> 1993 – 2007 </t>
    </r>
    <r>
      <rPr>
        <b/>
        <sz val="8"/>
        <rFont val="Arial"/>
        <family val="2"/>
      </rPr>
      <t>finden sich in den</t>
    </r>
    <r>
      <rPr>
        <b/>
        <sz val="8"/>
        <color indexed="12"/>
        <rFont val="Arial"/>
        <family val="2"/>
      </rPr>
      <t xml:space="preserve"> ausgeblendeten Spalten B – P.</t>
    </r>
  </si>
  <si>
    <t>Statistik der Schwangerschaftsabbrüche 1993–2022 (Deutschland)</t>
  </si>
  <si>
    <t>Totgeborene: [01.07.1979–31.03.1994] mindestens 1000 Gramm, [ab 31.03.1994] mindestens 500 Gramm, [ab 01.11.2018] mindestens 500 Gramm oder 24. SSW</t>
  </si>
  <si>
    <t>Stand: 09.05.2023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</si>
</sst>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\ %"/>
    <numFmt numFmtId="169" formatCode="0.0\ %"/>
    <numFmt numFmtId="170" formatCode="###\ ##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0.0\ &quot;Mio&quot;"/>
    <numFmt numFmtId="178" formatCode="_-* #,##0.0\ _€_-;\-* #,##0.0\ _€_-;_-* &quot;-&quot;?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000\ _€_-;\-* #,##0.00000\ _€_-;_-* &quot;-&quot;??\ _€_-;_-@_-"/>
    <numFmt numFmtId="182" formatCode="_-* #,##0.000000\ _€_-;\-* #,##0.000000\ _€_-;_-* &quot;-&quot;??\ _€_-;_-@_-"/>
    <numFmt numFmtId="183" formatCode="_-* #,##0\ _€_-;\-* #,##0\ _€_-;_-* &quot;-&quot;??\ _€_-;_-@_-"/>
    <numFmt numFmtId="184" formatCode="0.000000E+00"/>
    <numFmt numFmtId="185" formatCode="0.0000000E+00"/>
    <numFmt numFmtId="186" formatCode="0.00000E+00"/>
    <numFmt numFmtId="187" formatCode="0.0000E+00"/>
    <numFmt numFmtId="188" formatCode="0.000E+00"/>
    <numFmt numFmtId="189" formatCode="0.0E+00"/>
    <numFmt numFmtId="190" formatCode="0E+00"/>
    <numFmt numFmtId="191" formatCode="[$€-2]\ #,##0.00_);[Red]\([$€-2]\ #,##0.00\)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8"/>
      <color indexed="55"/>
      <name val="Arial"/>
      <family val="2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u val="single"/>
      <sz val="10"/>
      <color indexed="36"/>
      <name val="Arial"/>
      <family val="0"/>
    </font>
    <font>
      <sz val="8"/>
      <color indexed="22"/>
      <name val="Arial"/>
      <family val="2"/>
    </font>
    <font>
      <sz val="8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9" fontId="1" fillId="0" borderId="0" xfId="19" applyNumberFormat="1" applyFont="1" applyFill="1" applyBorder="1" applyAlignment="1">
      <alignment horizontal="right"/>
    </xf>
    <xf numFmtId="169" fontId="2" fillId="2" borderId="4" xfId="19" applyNumberFormat="1" applyFont="1" applyFill="1" applyBorder="1" applyAlignment="1">
      <alignment horizontal="right"/>
    </xf>
    <xf numFmtId="169" fontId="2" fillId="0" borderId="0" xfId="19" applyNumberFormat="1" applyFont="1" applyFill="1" applyBorder="1" applyAlignment="1">
      <alignment horizontal="right"/>
    </xf>
    <xf numFmtId="169" fontId="6" fillId="0" borderId="0" xfId="19" applyNumberFormat="1" applyFont="1" applyFill="1" applyBorder="1" applyAlignment="1">
      <alignment horizontal="right"/>
    </xf>
    <xf numFmtId="169" fontId="1" fillId="0" borderId="3" xfId="19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/>
    </xf>
    <xf numFmtId="174" fontId="1" fillId="0" borderId="0" xfId="19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7" fontId="1" fillId="0" borderId="0" xfId="19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1" fillId="0" borderId="0" xfId="19" applyNumberFormat="1" applyFont="1" applyFill="1" applyBorder="1" applyAlignment="1">
      <alignment horizontal="right"/>
    </xf>
    <xf numFmtId="9" fontId="1" fillId="0" borderId="0" xfId="19" applyFont="1" applyFill="1" applyBorder="1" applyAlignment="1">
      <alignment horizontal="right"/>
    </xf>
    <xf numFmtId="9" fontId="1" fillId="0" borderId="0" xfId="19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" fontId="1" fillId="0" borderId="0" xfId="16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169" fontId="1" fillId="3" borderId="0" xfId="19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 horizontal="right"/>
    </xf>
    <xf numFmtId="0" fontId="1" fillId="0" borderId="0" xfId="0" applyFont="1" applyFill="1" applyBorder="1" applyAlignment="1" quotePrefix="1">
      <alignment/>
    </xf>
    <xf numFmtId="3" fontId="1" fillId="0" borderId="0" xfId="0" applyNumberFormat="1" applyFont="1" applyFill="1" applyBorder="1" applyAlignment="1">
      <alignment/>
    </xf>
    <xf numFmtId="190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169" fontId="10" fillId="0" borderId="0" xfId="19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6"/>
  <sheetViews>
    <sheetView tabSelected="1" workbookViewId="0" topLeftCell="A1">
      <selection activeCell="AE12" sqref="AE12"/>
    </sheetView>
  </sheetViews>
  <sheetFormatPr defaultColWidth="11.421875" defaultRowHeight="12.75"/>
  <cols>
    <col min="1" max="1" width="32.7109375" style="4" customWidth="1"/>
    <col min="2" max="16" width="7.7109375" style="5" hidden="1" customWidth="1"/>
    <col min="17" max="30" width="7.7109375" style="5" customWidth="1"/>
    <col min="31" max="31" width="7.7109375" style="6" customWidth="1"/>
    <col min="32" max="32" width="7.7109375" style="21" customWidth="1"/>
    <col min="33" max="16384" width="11.421875" style="4" customWidth="1"/>
  </cols>
  <sheetData>
    <row r="1" spans="1:32" ht="18">
      <c r="A1" s="12" t="s">
        <v>117</v>
      </c>
      <c r="AF1" s="21" t="s">
        <v>98</v>
      </c>
    </row>
    <row r="2" spans="1:32" ht="18">
      <c r="A2" s="12"/>
      <c r="AF2" s="5"/>
    </row>
    <row r="4" ht="11.25">
      <c r="A4" s="16" t="s">
        <v>119</v>
      </c>
    </row>
    <row r="6" ht="11.25">
      <c r="A6" s="3" t="s">
        <v>116</v>
      </c>
    </row>
    <row r="8" spans="1:32" s="3" customFormat="1" ht="11.25">
      <c r="A8" s="1" t="s">
        <v>0</v>
      </c>
      <c r="B8" s="2">
        <v>1993</v>
      </c>
      <c r="C8" s="2">
        <v>1994</v>
      </c>
      <c r="D8" s="2">
        <v>1995</v>
      </c>
      <c r="E8" s="2">
        <v>1996</v>
      </c>
      <c r="F8" s="2">
        <v>1997</v>
      </c>
      <c r="G8" s="2">
        <v>1998</v>
      </c>
      <c r="H8" s="2">
        <v>1999</v>
      </c>
      <c r="I8" s="2">
        <v>2000</v>
      </c>
      <c r="J8" s="2">
        <v>2001</v>
      </c>
      <c r="K8" s="2">
        <v>2002</v>
      </c>
      <c r="L8" s="2">
        <v>2003</v>
      </c>
      <c r="M8" s="2">
        <v>2004</v>
      </c>
      <c r="N8" s="2">
        <v>2005</v>
      </c>
      <c r="O8" s="2">
        <v>2006</v>
      </c>
      <c r="P8" s="2">
        <v>2007</v>
      </c>
      <c r="Q8" s="2">
        <v>2008</v>
      </c>
      <c r="R8" s="2">
        <v>2009</v>
      </c>
      <c r="S8" s="2">
        <v>2010</v>
      </c>
      <c r="T8" s="2">
        <v>2011</v>
      </c>
      <c r="U8" s="2">
        <v>2012</v>
      </c>
      <c r="V8" s="2">
        <v>2013</v>
      </c>
      <c r="W8" s="2">
        <v>2014</v>
      </c>
      <c r="X8" s="2">
        <v>2015</v>
      </c>
      <c r="Y8" s="2">
        <v>2016</v>
      </c>
      <c r="Z8" s="2">
        <v>2017</v>
      </c>
      <c r="AA8" s="2">
        <v>2018</v>
      </c>
      <c r="AB8" s="2">
        <v>2019</v>
      </c>
      <c r="AC8" s="2">
        <v>2020</v>
      </c>
      <c r="AD8" s="2">
        <v>2021</v>
      </c>
      <c r="AE8" s="8">
        <v>2022</v>
      </c>
      <c r="AF8" s="22" t="s">
        <v>1</v>
      </c>
    </row>
    <row r="10" spans="1:32" s="3" customFormat="1" ht="11.25">
      <c r="A10" s="3" t="s">
        <v>2</v>
      </c>
      <c r="B10" s="26">
        <v>798447</v>
      </c>
      <c r="C10" s="26">
        <v>769603</v>
      </c>
      <c r="D10" s="26">
        <v>765221</v>
      </c>
      <c r="E10" s="26">
        <v>796013</v>
      </c>
      <c r="F10" s="26">
        <v>812173</v>
      </c>
      <c r="G10" s="26">
        <v>785034</v>
      </c>
      <c r="H10" s="26">
        <v>770744</v>
      </c>
      <c r="I10" s="26">
        <v>766999</v>
      </c>
      <c r="J10" s="26">
        <v>734475</v>
      </c>
      <c r="K10" s="26">
        <v>719250</v>
      </c>
      <c r="L10" s="26">
        <v>706721</v>
      </c>
      <c r="M10" s="26">
        <v>705622</v>
      </c>
      <c r="N10" s="26">
        <v>685795</v>
      </c>
      <c r="O10" s="26">
        <v>672724</v>
      </c>
      <c r="P10" s="26">
        <v>684862</v>
      </c>
      <c r="Q10" s="26">
        <v>682514</v>
      </c>
      <c r="R10" s="26">
        <v>665126</v>
      </c>
      <c r="S10" s="26">
        <v>677947</v>
      </c>
      <c r="T10" s="26">
        <v>662685</v>
      </c>
      <c r="U10" s="26">
        <v>673544</v>
      </c>
      <c r="V10" s="26">
        <v>682069</v>
      </c>
      <c r="W10" s="26">
        <v>714927</v>
      </c>
      <c r="X10" s="26">
        <v>737575</v>
      </c>
      <c r="Y10" s="26">
        <v>792141</v>
      </c>
      <c r="Z10" s="26">
        <v>784901</v>
      </c>
      <c r="AA10" s="26">
        <v>787523</v>
      </c>
      <c r="AB10" s="26">
        <v>778090</v>
      </c>
      <c r="AC10" s="26">
        <v>773166</v>
      </c>
      <c r="AD10" s="26">
        <v>795492</v>
      </c>
      <c r="AE10" s="26">
        <v>738856</v>
      </c>
      <c r="AF10" s="23"/>
    </row>
    <row r="11" spans="1:31" ht="11.25">
      <c r="A11" s="4" t="s">
        <v>3</v>
      </c>
      <c r="B11" s="9">
        <v>2467</v>
      </c>
      <c r="C11" s="9">
        <v>3113</v>
      </c>
      <c r="D11" s="9">
        <v>3405</v>
      </c>
      <c r="E11" s="9">
        <v>3573</v>
      </c>
      <c r="F11" s="9">
        <v>3510</v>
      </c>
      <c r="G11" s="9">
        <v>3190</v>
      </c>
      <c r="H11" s="9">
        <v>3118</v>
      </c>
      <c r="I11" s="9">
        <v>3084</v>
      </c>
      <c r="J11" s="9">
        <v>2881</v>
      </c>
      <c r="K11" s="9">
        <v>2700</v>
      </c>
      <c r="L11" s="9">
        <v>2699</v>
      </c>
      <c r="M11" s="9">
        <v>2728</v>
      </c>
      <c r="N11" s="9">
        <v>2487</v>
      </c>
      <c r="O11" s="9">
        <v>2420</v>
      </c>
      <c r="P11" s="9">
        <v>2371</v>
      </c>
      <c r="Q11" s="9">
        <v>2412</v>
      </c>
      <c r="R11" s="9">
        <v>2338</v>
      </c>
      <c r="S11" s="9">
        <v>2466</v>
      </c>
      <c r="T11" s="9">
        <v>2387</v>
      </c>
      <c r="U11" s="9">
        <v>2400</v>
      </c>
      <c r="V11" s="9">
        <v>2556</v>
      </c>
      <c r="W11" s="9">
        <v>2597</v>
      </c>
      <c r="X11" s="9">
        <v>2787</v>
      </c>
      <c r="Y11" s="9">
        <v>2914</v>
      </c>
      <c r="Z11" s="9">
        <v>3003</v>
      </c>
      <c r="AA11" s="9">
        <v>3030</v>
      </c>
      <c r="AB11" s="9">
        <v>3180</v>
      </c>
      <c r="AC11" s="9">
        <v>3162</v>
      </c>
      <c r="AD11" s="9">
        <v>3420</v>
      </c>
      <c r="AE11" s="9">
        <v>3248</v>
      </c>
    </row>
    <row r="12" spans="1:32" s="7" customFormat="1" ht="11.25">
      <c r="A12" s="7" t="s">
        <v>99</v>
      </c>
      <c r="B12" s="11">
        <v>111236</v>
      </c>
      <c r="C12" s="11">
        <v>103586</v>
      </c>
      <c r="D12" s="11">
        <v>97937</v>
      </c>
      <c r="E12" s="11">
        <v>130899</v>
      </c>
      <c r="F12" s="11">
        <v>130890</v>
      </c>
      <c r="G12" s="11">
        <v>131795</v>
      </c>
      <c r="H12" s="11">
        <v>130471</v>
      </c>
      <c r="I12" s="11">
        <v>134609</v>
      </c>
      <c r="J12" s="11">
        <v>134964</v>
      </c>
      <c r="K12" s="11">
        <v>130387</v>
      </c>
      <c r="L12" s="11">
        <v>128030</v>
      </c>
      <c r="M12" s="11">
        <v>129650</v>
      </c>
      <c r="N12" s="11">
        <v>124023</v>
      </c>
      <c r="O12" s="11">
        <v>119710</v>
      </c>
      <c r="P12" s="11">
        <v>116871</v>
      </c>
      <c r="Q12" s="11">
        <v>114484</v>
      </c>
      <c r="R12" s="11">
        <v>110694</v>
      </c>
      <c r="S12" s="11">
        <v>110431</v>
      </c>
      <c r="T12" s="11">
        <v>108867</v>
      </c>
      <c r="U12" s="11">
        <v>106815</v>
      </c>
      <c r="V12" s="11">
        <v>102802</v>
      </c>
      <c r="W12" s="11">
        <v>99715</v>
      </c>
      <c r="X12" s="11">
        <v>99237</v>
      </c>
      <c r="Y12" s="11">
        <v>98721</v>
      </c>
      <c r="Z12" s="11">
        <v>101209</v>
      </c>
      <c r="AA12" s="11">
        <v>100986</v>
      </c>
      <c r="AB12" s="11">
        <v>100893</v>
      </c>
      <c r="AC12" s="11">
        <v>99948</v>
      </c>
      <c r="AD12" s="11">
        <v>94596</v>
      </c>
      <c r="AE12" s="43">
        <v>103927</v>
      </c>
      <c r="AF12" s="23">
        <v>1</v>
      </c>
    </row>
    <row r="13" spans="1:32" s="47" customFormat="1" ht="11.25">
      <c r="A13" s="47" t="s">
        <v>115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>
        <f>Q10+Q11+Q12</f>
        <v>799410</v>
      </c>
      <c r="R13" s="48">
        <f aca="true" t="shared" si="0" ref="R13:AE13">R10+R11+R12</f>
        <v>778158</v>
      </c>
      <c r="S13" s="48">
        <f t="shared" si="0"/>
        <v>790844</v>
      </c>
      <c r="T13" s="48">
        <f t="shared" si="0"/>
        <v>773939</v>
      </c>
      <c r="U13" s="48">
        <f t="shared" si="0"/>
        <v>782759</v>
      </c>
      <c r="V13" s="48">
        <f t="shared" si="0"/>
        <v>787427</v>
      </c>
      <c r="W13" s="48">
        <f t="shared" si="0"/>
        <v>817239</v>
      </c>
      <c r="X13" s="48">
        <f t="shared" si="0"/>
        <v>839599</v>
      </c>
      <c r="Y13" s="48">
        <f t="shared" si="0"/>
        <v>893776</v>
      </c>
      <c r="Z13" s="48">
        <f t="shared" si="0"/>
        <v>889113</v>
      </c>
      <c r="AA13" s="48">
        <f t="shared" si="0"/>
        <v>891539</v>
      </c>
      <c r="AB13" s="48">
        <f t="shared" si="0"/>
        <v>882163</v>
      </c>
      <c r="AC13" s="48">
        <f t="shared" si="0"/>
        <v>876276</v>
      </c>
      <c r="AD13" s="48">
        <v>893508</v>
      </c>
      <c r="AE13" s="48">
        <f t="shared" si="0"/>
        <v>846031</v>
      </c>
      <c r="AF13" s="49"/>
    </row>
    <row r="14" spans="2:32" s="27" customFormat="1" ht="11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8"/>
    </row>
    <row r="15" spans="1:32" s="31" customFormat="1" ht="11.25">
      <c r="A15" s="31" t="s">
        <v>107</v>
      </c>
      <c r="B15" s="37">
        <v>139.31544610976056</v>
      </c>
      <c r="C15" s="37">
        <v>134.5966686720296</v>
      </c>
      <c r="D15" s="37">
        <v>127.9852487059294</v>
      </c>
      <c r="E15" s="37">
        <v>164.44329426780718</v>
      </c>
      <c r="F15" s="37">
        <v>161.16024541569345</v>
      </c>
      <c r="G15" s="37">
        <v>167.88444831688818</v>
      </c>
      <c r="H15" s="37">
        <v>169.27929377328917</v>
      </c>
      <c r="I15" s="37">
        <v>175.50088070518996</v>
      </c>
      <c r="J15" s="37">
        <v>183.75574389870317</v>
      </c>
      <c r="K15" s="37">
        <v>181.2818908585332</v>
      </c>
      <c r="L15" s="37">
        <v>181.16059944447667</v>
      </c>
      <c r="M15" s="37">
        <v>183.73860225446487</v>
      </c>
      <c r="N15" s="37">
        <v>180.84558796724968</v>
      </c>
      <c r="O15" s="37">
        <v>177.94816299106319</v>
      </c>
      <c r="P15" s="37">
        <v>170.64897745823245</v>
      </c>
      <c r="Q15" s="37">
        <v>167.73868374861175</v>
      </c>
      <c r="R15" s="37">
        <v>166.42560958374804</v>
      </c>
      <c r="S15" s="37">
        <v>162.8903144346092</v>
      </c>
      <c r="T15" s="37">
        <v>164.28167228773853</v>
      </c>
      <c r="U15" s="37">
        <v>158.58652144477568</v>
      </c>
      <c r="V15" s="37">
        <v>150.72082150046404</v>
      </c>
      <c r="W15" s="37">
        <v>139.47577864593168</v>
      </c>
      <c r="X15" s="37">
        <v>134.544961529336</v>
      </c>
      <c r="Y15" s="37">
        <v>124.62554015004905</v>
      </c>
      <c r="Z15" s="37">
        <v>128.94492426433396</v>
      </c>
      <c r="AA15" s="37">
        <v>128.23244527461418</v>
      </c>
      <c r="AB15" s="37">
        <v>129.66751918158567</v>
      </c>
      <c r="AC15" s="37">
        <f>AC12/AC10*1000</f>
        <v>129.27107503433933</v>
      </c>
      <c r="AD15" s="37">
        <f>AD12/AD10*1000</f>
        <v>118.91508651249792</v>
      </c>
      <c r="AE15" s="37">
        <f>AE12/AE10*1000</f>
        <v>140.6593436339422</v>
      </c>
      <c r="AF15" s="32"/>
    </row>
    <row r="16" spans="1:31" ht="11.25">
      <c r="A16" s="4" t="s">
        <v>4</v>
      </c>
      <c r="B16" s="33">
        <v>0.12194924080469222</v>
      </c>
      <c r="C16" s="33">
        <v>0.1182081063377694</v>
      </c>
      <c r="D16" s="33">
        <v>0.1130177494307973</v>
      </c>
      <c r="E16" s="33">
        <v>0.1406782484403295</v>
      </c>
      <c r="F16" s="33">
        <v>0.13827776621560092</v>
      </c>
      <c r="G16" s="33">
        <v>0.14325247630755453</v>
      </c>
      <c r="H16" s="33">
        <v>0.14427318255554095</v>
      </c>
      <c r="I16" s="33">
        <v>0.14878986439583858</v>
      </c>
      <c r="J16" s="33">
        <v>0.15471845194424064</v>
      </c>
      <c r="K16" s="33">
        <v>0.15297587691253578</v>
      </c>
      <c r="L16" s="33">
        <v>0.1528807690011344</v>
      </c>
      <c r="M16" s="33">
        <v>0.15471360381861576</v>
      </c>
      <c r="N16" s="33">
        <v>0.1526803355882335</v>
      </c>
      <c r="O16" s="33">
        <v>0.1506062748630566</v>
      </c>
      <c r="P16" s="33">
        <v>0.145343139693373</v>
      </c>
      <c r="Q16" s="33">
        <v>0.14321061783065012</v>
      </c>
      <c r="R16" s="33">
        <v>0.14225131657067075</v>
      </c>
      <c r="S16" s="33">
        <v>0.13963689425474557</v>
      </c>
      <c r="T16" s="33">
        <v>0.14066612484963284</v>
      </c>
      <c r="U16" s="33">
        <v>0.13645962550414623</v>
      </c>
      <c r="V16" s="33">
        <v>0.1305543244008651</v>
      </c>
      <c r="W16" s="33">
        <v>0.12201449025315728</v>
      </c>
      <c r="X16" s="33">
        <v>0.11819571009493818</v>
      </c>
      <c r="Y16" s="33">
        <v>0.11045384973416159</v>
      </c>
      <c r="Z16" s="33">
        <v>0.11383142525190837</v>
      </c>
      <c r="AA16" s="33">
        <v>0.11327154504738435</v>
      </c>
      <c r="AB16" s="33">
        <v>0.11437002005298341</v>
      </c>
      <c r="AC16" s="33">
        <f>AC12/(SUM(AC10:AC12))</f>
        <v>0.11405995371321365</v>
      </c>
      <c r="AD16" s="33">
        <f>AD12/(SUM(AD10:AD12))</f>
        <v>0.1058703447534885</v>
      </c>
      <c r="AE16" s="33">
        <f>AE12/(SUM(AE10:AE12))</f>
        <v>0.12284065241108186</v>
      </c>
    </row>
    <row r="17" spans="1:32" s="17" customFormat="1" ht="11.25">
      <c r="A17" s="17" t="s">
        <v>105</v>
      </c>
      <c r="B17" s="35"/>
      <c r="C17" s="35"/>
      <c r="D17" s="35"/>
      <c r="E17" s="35">
        <v>19.654641975308643</v>
      </c>
      <c r="F17" s="35">
        <v>19.760900243309003</v>
      </c>
      <c r="G17" s="35">
        <v>19.724472361809045</v>
      </c>
      <c r="H17" s="35">
        <v>19.712122762148336</v>
      </c>
      <c r="I17" s="35">
        <v>19.666641025641027</v>
      </c>
      <c r="J17" s="35">
        <v>19.638368983957218</v>
      </c>
      <c r="K17" s="35">
        <v>19.651639344262296</v>
      </c>
      <c r="L17" s="35">
        <v>19.631138888888888</v>
      </c>
      <c r="M17" s="35">
        <v>19.60061111111111</v>
      </c>
      <c r="N17" s="35">
        <v>19.53831908831909</v>
      </c>
      <c r="O17" s="35">
        <v>19.38685878962536</v>
      </c>
      <c r="P17" s="35">
        <v>19.237696629213485</v>
      </c>
      <c r="Q17" s="35">
        <v>19.06463687150838</v>
      </c>
      <c r="R17" s="35">
        <v>18.84209631728045</v>
      </c>
      <c r="S17" s="35">
        <v>18.573890410958903</v>
      </c>
      <c r="T17" s="35">
        <v>18.007744565217394</v>
      </c>
      <c r="U17" s="35">
        <v>17.865888594164456</v>
      </c>
      <c r="V17" s="35">
        <v>17.716077922077922</v>
      </c>
      <c r="W17" s="35">
        <v>17.522720588235295</v>
      </c>
      <c r="X17" s="35">
        <v>17.43676122931442</v>
      </c>
      <c r="Y17" s="35">
        <v>17.37151315789474</v>
      </c>
      <c r="Z17" s="35">
        <v>17.212741228070175</v>
      </c>
      <c r="AA17" s="35">
        <v>17.063</v>
      </c>
      <c r="AB17" s="35">
        <v>16.93</v>
      </c>
      <c r="AC17" s="35">
        <v>16.793</v>
      </c>
      <c r="AD17" s="35">
        <v>16.682</v>
      </c>
      <c r="AE17" s="36"/>
      <c r="AF17" s="24"/>
    </row>
    <row r="18" spans="1:30" ht="11.25">
      <c r="A18" s="4" t="s">
        <v>109</v>
      </c>
      <c r="E18" s="5">
        <v>405</v>
      </c>
      <c r="F18" s="5">
        <v>411</v>
      </c>
      <c r="G18" s="5">
        <v>398</v>
      </c>
      <c r="H18" s="5">
        <v>391</v>
      </c>
      <c r="I18" s="5">
        <v>390</v>
      </c>
      <c r="J18" s="5">
        <v>374</v>
      </c>
      <c r="K18" s="5">
        <v>366</v>
      </c>
      <c r="L18" s="5">
        <v>360</v>
      </c>
      <c r="M18" s="5">
        <v>360</v>
      </c>
      <c r="N18" s="5">
        <v>351</v>
      </c>
      <c r="O18" s="5">
        <v>347</v>
      </c>
      <c r="P18" s="5">
        <v>356</v>
      </c>
      <c r="Q18" s="5">
        <v>358</v>
      </c>
      <c r="R18" s="5">
        <v>353</v>
      </c>
      <c r="S18" s="5">
        <v>365</v>
      </c>
      <c r="T18" s="5">
        <v>368</v>
      </c>
      <c r="U18" s="5">
        <v>377</v>
      </c>
      <c r="V18" s="5">
        <v>385</v>
      </c>
      <c r="W18" s="5">
        <v>408</v>
      </c>
      <c r="X18" s="5">
        <v>423</v>
      </c>
      <c r="Y18" s="5">
        <v>456</v>
      </c>
      <c r="Z18" s="5">
        <v>456</v>
      </c>
      <c r="AA18" s="5">
        <v>462</v>
      </c>
      <c r="AB18" s="51">
        <f>AB10/AB17/100</f>
        <v>459.5924394565859</v>
      </c>
      <c r="AC18" s="51">
        <f>AC10/AC17/100</f>
        <v>460.40969451557197</v>
      </c>
      <c r="AD18" s="51">
        <f>AD10/AD17/100</f>
        <v>476.8564920273349</v>
      </c>
    </row>
    <row r="19" spans="1:31" ht="11.25">
      <c r="A19" s="4" t="s">
        <v>104</v>
      </c>
      <c r="E19" s="5">
        <v>66</v>
      </c>
      <c r="F19" s="5">
        <v>66</v>
      </c>
      <c r="G19" s="5">
        <v>66</v>
      </c>
      <c r="H19" s="5">
        <v>66</v>
      </c>
      <c r="I19" s="5">
        <v>68</v>
      </c>
      <c r="J19" s="5">
        <v>68</v>
      </c>
      <c r="K19" s="5">
        <v>66</v>
      </c>
      <c r="L19" s="5">
        <v>65</v>
      </c>
      <c r="M19" s="5">
        <v>66</v>
      </c>
      <c r="N19" s="5">
        <v>63</v>
      </c>
      <c r="O19" s="5">
        <v>61</v>
      </c>
      <c r="P19" s="5">
        <v>60</v>
      </c>
      <c r="Q19" s="5">
        <v>59</v>
      </c>
      <c r="R19" s="5">
        <v>58</v>
      </c>
      <c r="S19" s="5">
        <v>59</v>
      </c>
      <c r="T19" s="5">
        <v>59</v>
      </c>
      <c r="U19" s="5">
        <v>59</v>
      </c>
      <c r="V19" s="5">
        <v>57</v>
      </c>
      <c r="W19" s="5">
        <v>55</v>
      </c>
      <c r="X19" s="5">
        <v>56</v>
      </c>
      <c r="Y19" s="5">
        <v>56</v>
      </c>
      <c r="Z19" s="5">
        <v>58</v>
      </c>
      <c r="AA19" s="5">
        <v>58</v>
      </c>
      <c r="AB19" s="51">
        <f>AB12/AB17/100</f>
        <v>59.594211458948614</v>
      </c>
      <c r="AC19" s="51">
        <f>AC12/AC17/100</f>
        <v>59.517656166259755</v>
      </c>
      <c r="AD19" s="51">
        <f>AD12/AD17/100</f>
        <v>56.705431003476804</v>
      </c>
      <c r="AE19" s="6">
        <v>62</v>
      </c>
    </row>
    <row r="20" spans="2:31" ht="11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2" s="17" customFormat="1" ht="11.25">
      <c r="A21" s="39" t="s">
        <v>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1"/>
    </row>
    <row r="22" spans="1:32" s="17" customFormat="1" ht="11.25">
      <c r="A22" s="39" t="s">
        <v>7</v>
      </c>
      <c r="B22" s="42">
        <v>897270</v>
      </c>
      <c r="C22" s="42">
        <v>884661</v>
      </c>
      <c r="D22" s="42">
        <v>884588</v>
      </c>
      <c r="E22" s="42">
        <v>882843</v>
      </c>
      <c r="F22" s="42">
        <v>860389</v>
      </c>
      <c r="G22" s="42">
        <v>852382</v>
      </c>
      <c r="H22" s="42">
        <v>846330</v>
      </c>
      <c r="I22" s="42">
        <v>838797</v>
      </c>
      <c r="J22" s="42">
        <v>828541</v>
      </c>
      <c r="K22" s="42">
        <v>841686</v>
      </c>
      <c r="L22" s="42">
        <v>853946</v>
      </c>
      <c r="M22" s="42">
        <v>818271</v>
      </c>
      <c r="N22" s="42">
        <v>830227</v>
      </c>
      <c r="O22" s="42">
        <v>821627</v>
      </c>
      <c r="P22" s="42">
        <v>827155</v>
      </c>
      <c r="Q22" s="42">
        <v>844439</v>
      </c>
      <c r="R22" s="42">
        <v>854544</v>
      </c>
      <c r="S22" s="42">
        <v>858768</v>
      </c>
      <c r="T22" s="42">
        <v>852328</v>
      </c>
      <c r="U22" s="42">
        <v>869582</v>
      </c>
      <c r="V22" s="42">
        <v>893825</v>
      </c>
      <c r="W22" s="42">
        <v>868356</v>
      </c>
      <c r="X22" s="42">
        <v>925200</v>
      </c>
      <c r="Y22" s="42">
        <v>910902</v>
      </c>
      <c r="Z22" s="42">
        <v>932272</v>
      </c>
      <c r="AA22" s="42">
        <v>954874</v>
      </c>
      <c r="AB22" s="42">
        <v>939520</v>
      </c>
      <c r="AC22" s="42">
        <v>985572</v>
      </c>
      <c r="AD22" s="42">
        <v>1023687</v>
      </c>
      <c r="AE22" s="42"/>
      <c r="AF22" s="41"/>
    </row>
    <row r="23" spans="1:32" s="17" customFormat="1" ht="11.25">
      <c r="A23" s="39" t="s">
        <v>108</v>
      </c>
      <c r="B23" s="42">
        <v>213748</v>
      </c>
      <c r="C23" s="42">
        <v>212391</v>
      </c>
      <c r="D23" s="42">
        <v>212913</v>
      </c>
      <c r="E23" s="42">
        <v>212888</v>
      </c>
      <c r="F23" s="42">
        <v>210090</v>
      </c>
      <c r="G23" s="42">
        <v>212748</v>
      </c>
      <c r="H23" s="42">
        <v>210837</v>
      </c>
      <c r="I23" s="42">
        <v>210738</v>
      </c>
      <c r="J23" s="42">
        <v>207619</v>
      </c>
      <c r="K23" s="42">
        <v>210043</v>
      </c>
      <c r="L23" s="42">
        <v>209255</v>
      </c>
      <c r="M23" s="42">
        <v>209328</v>
      </c>
      <c r="N23" s="42">
        <v>211396</v>
      </c>
      <c r="O23" s="42">
        <v>211523</v>
      </c>
      <c r="P23" s="42">
        <v>211765</v>
      </c>
      <c r="Q23" s="42">
        <v>216010</v>
      </c>
      <c r="R23" s="42">
        <v>216128</v>
      </c>
      <c r="S23" s="42">
        <v>218889</v>
      </c>
      <c r="T23" s="42">
        <v>221591</v>
      </c>
      <c r="U23" s="42">
        <v>221611</v>
      </c>
      <c r="V23" s="42">
        <v>223842</v>
      </c>
      <c r="W23" s="42">
        <v>223758</v>
      </c>
      <c r="X23" s="42">
        <v>226337</v>
      </c>
      <c r="Y23" s="42">
        <v>230725</v>
      </c>
      <c r="Z23" s="42">
        <v>227590</v>
      </c>
      <c r="AA23" s="42">
        <v>230031</v>
      </c>
      <c r="AB23" s="42">
        <v>231318</v>
      </c>
      <c r="AC23" s="42">
        <v>231271</v>
      </c>
      <c r="AD23" s="42">
        <v>229068</v>
      </c>
      <c r="AE23" s="40"/>
      <c r="AF23" s="41"/>
    </row>
    <row r="24" spans="1:32" s="17" customFormat="1" ht="11.25">
      <c r="A24" s="39" t="s">
        <v>8</v>
      </c>
      <c r="B24" s="40"/>
      <c r="C24" s="40"/>
      <c r="D24" s="40"/>
      <c r="E24" s="40"/>
      <c r="F24" s="40"/>
      <c r="G24" s="40">
        <v>44</v>
      </c>
      <c r="H24" s="40">
        <v>37</v>
      </c>
      <c r="I24" s="40">
        <v>43</v>
      </c>
      <c r="J24" s="40">
        <v>27</v>
      </c>
      <c r="K24" s="40">
        <v>21</v>
      </c>
      <c r="L24" s="40">
        <v>30</v>
      </c>
      <c r="M24" s="40">
        <v>37</v>
      </c>
      <c r="N24" s="40">
        <v>28</v>
      </c>
      <c r="O24" s="40">
        <v>41</v>
      </c>
      <c r="P24" s="40">
        <v>28</v>
      </c>
      <c r="Q24" s="40">
        <v>36</v>
      </c>
      <c r="R24" s="40">
        <v>35</v>
      </c>
      <c r="S24" s="40">
        <v>37</v>
      </c>
      <c r="T24" s="40">
        <v>32</v>
      </c>
      <c r="U24" s="40">
        <v>31</v>
      </c>
      <c r="V24" s="40">
        <v>29</v>
      </c>
      <c r="W24" s="40">
        <v>29</v>
      </c>
      <c r="X24" s="40">
        <v>24</v>
      </c>
      <c r="Y24" s="40">
        <v>23</v>
      </c>
      <c r="Z24" s="40">
        <v>22</v>
      </c>
      <c r="AA24" s="40">
        <v>25</v>
      </c>
      <c r="AB24" s="40">
        <v>25</v>
      </c>
      <c r="AC24" s="40">
        <v>28</v>
      </c>
      <c r="AD24" s="40">
        <v>28</v>
      </c>
      <c r="AE24" s="42"/>
      <c r="AF24" s="41"/>
    </row>
    <row r="25" spans="1:32" s="17" customFormat="1" ht="11.25">
      <c r="A25" s="39" t="s">
        <v>9</v>
      </c>
      <c r="B25" s="42">
        <v>9949</v>
      </c>
      <c r="C25" s="42">
        <v>9805</v>
      </c>
      <c r="D25" s="42">
        <v>9454</v>
      </c>
      <c r="E25" s="42">
        <v>8758</v>
      </c>
      <c r="F25" s="42">
        <v>8549</v>
      </c>
      <c r="G25" s="42">
        <v>7792</v>
      </c>
      <c r="H25" s="42">
        <v>7772</v>
      </c>
      <c r="I25" s="42">
        <v>7503</v>
      </c>
      <c r="J25" s="42">
        <v>6977</v>
      </c>
      <c r="K25" s="42">
        <v>6842</v>
      </c>
      <c r="L25" s="42">
        <v>6613</v>
      </c>
      <c r="M25" s="42">
        <v>5842</v>
      </c>
      <c r="N25" s="42">
        <v>5361</v>
      </c>
      <c r="O25" s="42">
        <v>5091</v>
      </c>
      <c r="P25" s="42">
        <v>4949</v>
      </c>
      <c r="Q25" s="42">
        <v>4477</v>
      </c>
      <c r="R25" s="42">
        <v>4152</v>
      </c>
      <c r="S25" s="42">
        <v>3648</v>
      </c>
      <c r="T25" s="42">
        <v>4009</v>
      </c>
      <c r="U25" s="42">
        <v>3600</v>
      </c>
      <c r="V25" s="42">
        <v>3339</v>
      </c>
      <c r="W25" s="42">
        <v>3377</v>
      </c>
      <c r="X25" s="42">
        <v>3459</v>
      </c>
      <c r="Y25" s="42">
        <v>3214</v>
      </c>
      <c r="Z25" s="42">
        <v>3180</v>
      </c>
      <c r="AA25" s="42">
        <v>3265</v>
      </c>
      <c r="AB25" s="42">
        <v>3046</v>
      </c>
      <c r="AC25" s="42">
        <v>2724</v>
      </c>
      <c r="AD25" s="42">
        <v>2908</v>
      </c>
      <c r="AE25" s="42"/>
      <c r="AF25" s="41"/>
    </row>
    <row r="26" spans="1:32" ht="11.25">
      <c r="A26" s="39" t="s">
        <v>10</v>
      </c>
      <c r="B26" s="42">
        <v>98823</v>
      </c>
      <c r="C26" s="42">
        <v>115058</v>
      </c>
      <c r="D26" s="42">
        <v>119367</v>
      </c>
      <c r="E26" s="42">
        <v>86830</v>
      </c>
      <c r="F26" s="42">
        <v>48216</v>
      </c>
      <c r="G26" s="42">
        <v>67348</v>
      </c>
      <c r="H26" s="42">
        <v>75586</v>
      </c>
      <c r="I26" s="42">
        <v>71798</v>
      </c>
      <c r="J26" s="42">
        <v>94066</v>
      </c>
      <c r="K26" s="42">
        <v>122423</v>
      </c>
      <c r="L26" s="42">
        <v>147225</v>
      </c>
      <c r="M26" s="42">
        <v>112649</v>
      </c>
      <c r="N26" s="42">
        <v>144432</v>
      </c>
      <c r="O26" s="42">
        <v>148903</v>
      </c>
      <c r="P26" s="42">
        <v>142293</v>
      </c>
      <c r="Q26" s="42">
        <v>161925</v>
      </c>
      <c r="R26" s="42">
        <v>189418</v>
      </c>
      <c r="S26" s="42">
        <f>S22-S10</f>
        <v>180821</v>
      </c>
      <c r="T26" s="42">
        <v>189643</v>
      </c>
      <c r="U26" s="42">
        <v>196038</v>
      </c>
      <c r="V26" s="42">
        <v>211756</v>
      </c>
      <c r="W26" s="42">
        <v>153429</v>
      </c>
      <c r="X26" s="42">
        <v>187625</v>
      </c>
      <c r="Y26" s="42">
        <v>118761</v>
      </c>
      <c r="Z26" s="42">
        <v>147371</v>
      </c>
      <c r="AA26" s="42">
        <v>167351</v>
      </c>
      <c r="AB26" s="42">
        <v>161430</v>
      </c>
      <c r="AC26" s="42">
        <v>212428</v>
      </c>
      <c r="AD26" s="42">
        <v>228195</v>
      </c>
      <c r="AE26" s="42"/>
      <c r="AF26" s="41"/>
    </row>
    <row r="28" spans="1:32" ht="11.25">
      <c r="A28" s="1" t="s">
        <v>11</v>
      </c>
      <c r="B28" s="2">
        <f>B8</f>
        <v>1993</v>
      </c>
      <c r="C28" s="2">
        <f aca="true" t="shared" si="1" ref="C28:S28">C8</f>
        <v>1994</v>
      </c>
      <c r="D28" s="2">
        <f t="shared" si="1"/>
        <v>1995</v>
      </c>
      <c r="E28" s="2">
        <f t="shared" si="1"/>
        <v>1996</v>
      </c>
      <c r="F28" s="2">
        <f t="shared" si="1"/>
        <v>1997</v>
      </c>
      <c r="G28" s="2">
        <f t="shared" si="1"/>
        <v>1998</v>
      </c>
      <c r="H28" s="2">
        <f t="shared" si="1"/>
        <v>1999</v>
      </c>
      <c r="I28" s="2">
        <f t="shared" si="1"/>
        <v>2000</v>
      </c>
      <c r="J28" s="2">
        <f t="shared" si="1"/>
        <v>2001</v>
      </c>
      <c r="K28" s="2">
        <f t="shared" si="1"/>
        <v>2002</v>
      </c>
      <c r="L28" s="2">
        <f t="shared" si="1"/>
        <v>2003</v>
      </c>
      <c r="M28" s="2">
        <f t="shared" si="1"/>
        <v>2004</v>
      </c>
      <c r="N28" s="2">
        <f t="shared" si="1"/>
        <v>2005</v>
      </c>
      <c r="O28" s="2">
        <f t="shared" si="1"/>
        <v>2006</v>
      </c>
      <c r="P28" s="2">
        <f t="shared" si="1"/>
        <v>2007</v>
      </c>
      <c r="Q28" s="2">
        <f t="shared" si="1"/>
        <v>2008</v>
      </c>
      <c r="R28" s="2">
        <f t="shared" si="1"/>
        <v>2009</v>
      </c>
      <c r="S28" s="2">
        <f t="shared" si="1"/>
        <v>2010</v>
      </c>
      <c r="T28" s="2">
        <v>2011</v>
      </c>
      <c r="U28" s="2">
        <v>2012</v>
      </c>
      <c r="V28" s="2">
        <v>2013</v>
      </c>
      <c r="W28" s="2">
        <v>2014</v>
      </c>
      <c r="X28" s="2">
        <v>2015</v>
      </c>
      <c r="Y28" s="2">
        <v>2016</v>
      </c>
      <c r="Z28" s="2">
        <v>2017</v>
      </c>
      <c r="AA28" s="2">
        <v>2018</v>
      </c>
      <c r="AB28" s="2">
        <v>2019</v>
      </c>
      <c r="AC28" s="2">
        <v>2020</v>
      </c>
      <c r="AD28" s="2">
        <v>2021</v>
      </c>
      <c r="AE28" s="8">
        <v>2022</v>
      </c>
      <c r="AF28" s="22" t="str">
        <f>AF8</f>
        <v>Anteil</v>
      </c>
    </row>
    <row r="29" spans="1:34" ht="11.25">
      <c r="A29" s="4" t="s">
        <v>12</v>
      </c>
      <c r="B29" s="5">
        <v>129</v>
      </c>
      <c r="C29" s="5">
        <v>177</v>
      </c>
      <c r="D29" s="5">
        <v>138</v>
      </c>
      <c r="E29" s="5">
        <v>365</v>
      </c>
      <c r="F29" s="5">
        <v>441</v>
      </c>
      <c r="G29" s="5">
        <v>453</v>
      </c>
      <c r="H29" s="5">
        <v>467</v>
      </c>
      <c r="I29" s="5">
        <v>574</v>
      </c>
      <c r="J29" s="5">
        <v>696</v>
      </c>
      <c r="K29" s="5">
        <v>761</v>
      </c>
      <c r="L29" s="5">
        <v>715</v>
      </c>
      <c r="M29" s="5">
        <v>779</v>
      </c>
      <c r="N29" s="5">
        <v>659</v>
      </c>
      <c r="O29" s="5">
        <v>542</v>
      </c>
      <c r="P29" s="5">
        <v>494</v>
      </c>
      <c r="Q29" s="5">
        <v>475</v>
      </c>
      <c r="R29" s="5">
        <v>399</v>
      </c>
      <c r="S29" s="5">
        <v>440</v>
      </c>
      <c r="T29" s="5">
        <v>374</v>
      </c>
      <c r="U29" s="5">
        <v>373</v>
      </c>
      <c r="V29" s="5">
        <v>322</v>
      </c>
      <c r="W29" s="5">
        <v>369</v>
      </c>
      <c r="X29" s="5">
        <v>337</v>
      </c>
      <c r="Y29" s="5">
        <v>330</v>
      </c>
      <c r="Z29" s="5">
        <v>280</v>
      </c>
      <c r="AA29" s="5">
        <v>240</v>
      </c>
      <c r="AB29" s="5">
        <v>294</v>
      </c>
      <c r="AC29" s="5">
        <v>264</v>
      </c>
      <c r="AD29" s="5">
        <v>259</v>
      </c>
      <c r="AE29" s="6">
        <v>284</v>
      </c>
      <c r="AF29" s="21">
        <f>AE29/Abtr_lfd_Jahr</f>
        <v>0.00273268736709421</v>
      </c>
      <c r="AG29" s="45"/>
      <c r="AH29" s="46"/>
    </row>
    <row r="30" spans="1:33" ht="11.25">
      <c r="A30" s="4" t="s">
        <v>13</v>
      </c>
      <c r="B30" s="9">
        <v>2565</v>
      </c>
      <c r="C30" s="9">
        <v>2467</v>
      </c>
      <c r="D30" s="9">
        <v>2473</v>
      </c>
      <c r="E30" s="9">
        <v>4359</v>
      </c>
      <c r="F30" s="9">
        <v>4853</v>
      </c>
      <c r="G30" s="9">
        <v>5104</v>
      </c>
      <c r="H30" s="9">
        <v>5266</v>
      </c>
      <c r="I30" s="9">
        <v>5763</v>
      </c>
      <c r="J30" s="9">
        <v>6909</v>
      </c>
      <c r="K30" s="9">
        <v>6682</v>
      </c>
      <c r="L30" s="9">
        <v>6930</v>
      </c>
      <c r="M30" s="9">
        <v>7075</v>
      </c>
      <c r="N30" s="9">
        <v>6588</v>
      </c>
      <c r="O30" s="9">
        <v>6048</v>
      </c>
      <c r="P30" s="9">
        <v>5681</v>
      </c>
      <c r="Q30" s="9">
        <v>4872</v>
      </c>
      <c r="R30" s="9">
        <v>4510</v>
      </c>
      <c r="S30" s="9">
        <v>4044</v>
      </c>
      <c r="T30" s="9">
        <v>3652</v>
      </c>
      <c r="U30" s="9">
        <v>3462</v>
      </c>
      <c r="V30" s="9">
        <v>3297</v>
      </c>
      <c r="W30" s="9">
        <v>3191</v>
      </c>
      <c r="X30" s="9">
        <v>2970</v>
      </c>
      <c r="Y30" s="9">
        <v>2750</v>
      </c>
      <c r="Z30" s="9">
        <v>2729</v>
      </c>
      <c r="AA30" s="9">
        <v>2506</v>
      </c>
      <c r="AB30" s="9">
        <v>2392</v>
      </c>
      <c r="AC30" s="9">
        <v>2430</v>
      </c>
      <c r="AD30" s="9">
        <v>2183</v>
      </c>
      <c r="AE30" s="10">
        <v>2444</v>
      </c>
      <c r="AF30" s="21">
        <f>AE30/Abtr_lfd_Jahr</f>
        <v>0.023516506778796655</v>
      </c>
      <c r="AG30" s="45"/>
    </row>
    <row r="31" spans="1:33" ht="11.25">
      <c r="A31" s="4" t="s">
        <v>96</v>
      </c>
      <c r="B31" s="5" t="s">
        <v>5</v>
      </c>
      <c r="C31" s="5" t="s">
        <v>5</v>
      </c>
      <c r="D31" s="5" t="s">
        <v>5</v>
      </c>
      <c r="E31" s="9">
        <v>6772</v>
      </c>
      <c r="F31" s="9">
        <v>7157</v>
      </c>
      <c r="G31" s="9">
        <v>7760</v>
      </c>
      <c r="H31" s="9">
        <v>8493</v>
      </c>
      <c r="I31" s="9">
        <v>9167</v>
      </c>
      <c r="J31" s="9">
        <v>9544</v>
      </c>
      <c r="K31" s="9">
        <v>9266</v>
      </c>
      <c r="L31" s="9">
        <v>8980</v>
      </c>
      <c r="M31" s="9">
        <v>9662</v>
      </c>
      <c r="N31" s="9">
        <v>9165</v>
      </c>
      <c r="O31" s="9">
        <v>9161</v>
      </c>
      <c r="P31" s="9">
        <v>8814</v>
      </c>
      <c r="Q31" s="9">
        <v>8428</v>
      </c>
      <c r="R31" s="9">
        <v>7974</v>
      </c>
      <c r="S31" s="9">
        <v>7458</v>
      </c>
      <c r="T31" s="9">
        <v>6887</v>
      </c>
      <c r="U31" s="9">
        <v>6654</v>
      </c>
      <c r="V31" s="9">
        <v>5969</v>
      </c>
      <c r="W31" s="9">
        <v>5246</v>
      </c>
      <c r="X31" s="9">
        <v>5246</v>
      </c>
      <c r="Y31" s="9">
        <v>4985</v>
      </c>
      <c r="Z31" s="9">
        <v>4904</v>
      </c>
      <c r="AA31" s="9">
        <v>4952</v>
      </c>
      <c r="AB31" s="9">
        <v>4673</v>
      </c>
      <c r="AC31" s="9">
        <v>4462</v>
      </c>
      <c r="AD31" s="9">
        <v>4040</v>
      </c>
      <c r="AE31" s="10">
        <v>4604</v>
      </c>
      <c r="AF31" s="21">
        <f>AE31/Abtr_lfd_Jahr</f>
        <v>0.044300326190499104</v>
      </c>
      <c r="AG31" s="45"/>
    </row>
    <row r="32" spans="5:30" ht="6" customHeight="1"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3" s="17" customFormat="1" ht="11.25">
      <c r="A33" s="17" t="s">
        <v>14</v>
      </c>
      <c r="B33" s="20">
        <v>25693</v>
      </c>
      <c r="C33" s="20">
        <v>23447</v>
      </c>
      <c r="D33" s="20">
        <v>21842</v>
      </c>
      <c r="E33" s="20">
        <f>E31+E35</f>
        <v>31607</v>
      </c>
      <c r="F33" s="20">
        <f aca="true" t="shared" si="2" ref="F33:AB33">F31+F35</f>
        <v>32033</v>
      </c>
      <c r="G33" s="20">
        <f t="shared" si="2"/>
        <v>33491</v>
      </c>
      <c r="H33" s="20">
        <f t="shared" si="2"/>
        <v>34669</v>
      </c>
      <c r="I33" s="20">
        <f t="shared" si="2"/>
        <v>37751</v>
      </c>
      <c r="J33" s="20">
        <f t="shared" si="2"/>
        <v>39664</v>
      </c>
      <c r="K33" s="20">
        <f t="shared" si="2"/>
        <v>39189</v>
      </c>
      <c r="L33" s="20">
        <f t="shared" si="2"/>
        <v>38895</v>
      </c>
      <c r="M33" s="20">
        <f t="shared" si="2"/>
        <v>40809</v>
      </c>
      <c r="N33" s="20">
        <f t="shared" si="2"/>
        <v>38377</v>
      </c>
      <c r="O33" s="20">
        <f t="shared" si="2"/>
        <v>37037</v>
      </c>
      <c r="P33" s="20">
        <f t="shared" si="2"/>
        <v>36541</v>
      </c>
      <c r="Q33" s="20">
        <f t="shared" si="2"/>
        <v>36218</v>
      </c>
      <c r="R33" s="20">
        <f t="shared" si="2"/>
        <v>34801</v>
      </c>
      <c r="S33" s="20">
        <f t="shared" si="2"/>
        <v>34589</v>
      </c>
      <c r="T33" s="20">
        <f t="shared" si="2"/>
        <v>33941</v>
      </c>
      <c r="U33" s="20">
        <f t="shared" si="2"/>
        <v>32279</v>
      </c>
      <c r="V33" s="20">
        <f t="shared" si="2"/>
        <v>29692</v>
      </c>
      <c r="W33" s="20">
        <f t="shared" si="2"/>
        <v>27007</v>
      </c>
      <c r="X33" s="20">
        <f t="shared" si="2"/>
        <v>25892</v>
      </c>
      <c r="Y33" s="20">
        <f t="shared" si="2"/>
        <v>24782</v>
      </c>
      <c r="Z33" s="20">
        <f t="shared" si="2"/>
        <v>24846</v>
      </c>
      <c r="AA33" s="20">
        <f t="shared" si="2"/>
        <v>24784</v>
      </c>
      <c r="AB33" s="20">
        <f t="shared" si="2"/>
        <v>24453</v>
      </c>
      <c r="AC33" s="20">
        <v>23575</v>
      </c>
      <c r="AD33" s="20">
        <v>21944</v>
      </c>
      <c r="AE33" s="20">
        <v>24195</v>
      </c>
      <c r="AF33" s="24">
        <f>AE33/Abtr_lfd_Jahr</f>
        <v>0.23280764382691696</v>
      </c>
      <c r="AG33" s="45"/>
    </row>
    <row r="34" ht="6" customHeight="1"/>
    <row r="35" spans="1:33" ht="11.25">
      <c r="A35" s="4" t="s">
        <v>97</v>
      </c>
      <c r="B35" s="5" t="s">
        <v>5</v>
      </c>
      <c r="C35" s="5" t="s">
        <v>5</v>
      </c>
      <c r="D35" s="5" t="s">
        <v>5</v>
      </c>
      <c r="E35" s="9">
        <v>24835</v>
      </c>
      <c r="F35" s="9">
        <v>24876</v>
      </c>
      <c r="G35" s="9">
        <v>25731</v>
      </c>
      <c r="H35" s="9">
        <v>26176</v>
      </c>
      <c r="I35" s="9">
        <v>28584</v>
      </c>
      <c r="J35" s="9">
        <v>30120</v>
      </c>
      <c r="K35" s="9">
        <v>29923</v>
      </c>
      <c r="L35" s="9">
        <v>29915</v>
      </c>
      <c r="M35" s="9">
        <v>31147</v>
      </c>
      <c r="N35" s="9">
        <v>29212</v>
      </c>
      <c r="O35" s="9">
        <v>27876</v>
      </c>
      <c r="P35" s="9">
        <v>27727</v>
      </c>
      <c r="Q35" s="9">
        <v>27790</v>
      </c>
      <c r="R35" s="9">
        <v>26827</v>
      </c>
      <c r="S35" s="9">
        <v>27131</v>
      </c>
      <c r="T35" s="9">
        <v>27054</v>
      </c>
      <c r="U35" s="9">
        <v>25625</v>
      </c>
      <c r="V35" s="9">
        <v>23723</v>
      </c>
      <c r="W35" s="9">
        <v>21761</v>
      </c>
      <c r="X35" s="9">
        <v>20646</v>
      </c>
      <c r="Y35" s="9">
        <v>19797</v>
      </c>
      <c r="Z35" s="9">
        <v>19942</v>
      </c>
      <c r="AA35" s="9">
        <v>19832</v>
      </c>
      <c r="AB35" s="9">
        <v>19780</v>
      </c>
      <c r="AC35" s="9">
        <v>19113</v>
      </c>
      <c r="AD35" s="9">
        <v>17904</v>
      </c>
      <c r="AE35" s="10">
        <v>19591</v>
      </c>
      <c r="AF35" s="21">
        <f aca="true" t="shared" si="3" ref="AF35:AF41">AE35/Abtr_lfd_Jahr</f>
        <v>0.18850731763641787</v>
      </c>
      <c r="AG35" s="45"/>
    </row>
    <row r="36" spans="1:33" ht="11.25">
      <c r="A36" s="4" t="s">
        <v>15</v>
      </c>
      <c r="B36" s="9">
        <v>30059</v>
      </c>
      <c r="C36" s="9">
        <v>27150</v>
      </c>
      <c r="D36" s="9">
        <v>24936</v>
      </c>
      <c r="E36" s="9">
        <v>33446</v>
      </c>
      <c r="F36" s="9">
        <v>32377</v>
      </c>
      <c r="G36" s="9">
        <v>30931</v>
      </c>
      <c r="H36" s="9">
        <v>29022</v>
      </c>
      <c r="I36" s="9">
        <v>29212</v>
      </c>
      <c r="J36" s="9">
        <v>27897</v>
      </c>
      <c r="K36" s="9">
        <v>26550</v>
      </c>
      <c r="L36" s="9">
        <v>26299</v>
      </c>
      <c r="M36" s="9">
        <v>26722</v>
      </c>
      <c r="N36" s="9">
        <v>26534</v>
      </c>
      <c r="O36" s="9">
        <v>26530</v>
      </c>
      <c r="P36" s="9">
        <v>26413</v>
      </c>
      <c r="Q36" s="9">
        <v>25938</v>
      </c>
      <c r="R36" s="9">
        <v>25303</v>
      </c>
      <c r="S36" s="9">
        <v>25425</v>
      </c>
      <c r="T36" s="9">
        <v>25152</v>
      </c>
      <c r="U36" s="9">
        <v>24888</v>
      </c>
      <c r="V36" s="9">
        <v>24407</v>
      </c>
      <c r="W36" s="9">
        <v>24030</v>
      </c>
      <c r="X36" s="9">
        <v>24323</v>
      </c>
      <c r="Y36" s="9">
        <v>24365</v>
      </c>
      <c r="Z36" s="9">
        <v>24859</v>
      </c>
      <c r="AA36" s="9">
        <v>24361</v>
      </c>
      <c r="AB36" s="9">
        <v>23511</v>
      </c>
      <c r="AC36" s="9">
        <v>22593</v>
      </c>
      <c r="AD36" s="9">
        <v>21154</v>
      </c>
      <c r="AE36" s="10">
        <v>23339</v>
      </c>
      <c r="AF36" s="21">
        <f t="shared" si="3"/>
        <v>0.22457109317116822</v>
      </c>
      <c r="AG36" s="45"/>
    </row>
    <row r="37" spans="1:33" ht="11.25">
      <c r="A37" s="4" t="s">
        <v>16</v>
      </c>
      <c r="B37" s="9">
        <v>26694</v>
      </c>
      <c r="C37" s="9">
        <v>25384</v>
      </c>
      <c r="D37" s="9">
        <v>24485</v>
      </c>
      <c r="E37" s="9">
        <v>32109</v>
      </c>
      <c r="F37" s="9">
        <v>31827</v>
      </c>
      <c r="G37" s="9">
        <v>31928</v>
      </c>
      <c r="H37" s="9">
        <v>30611</v>
      </c>
      <c r="I37" s="9">
        <v>30361</v>
      </c>
      <c r="J37" s="9">
        <v>29053</v>
      </c>
      <c r="K37" s="9">
        <v>27068</v>
      </c>
      <c r="L37" s="9">
        <v>25259</v>
      </c>
      <c r="M37" s="9">
        <v>24213</v>
      </c>
      <c r="N37" s="9">
        <v>22790</v>
      </c>
      <c r="O37" s="9">
        <v>21580</v>
      </c>
      <c r="P37" s="9">
        <v>20801</v>
      </c>
      <c r="Q37" s="9">
        <v>20915</v>
      </c>
      <c r="R37" s="9">
        <v>21060</v>
      </c>
      <c r="S37" s="9">
        <v>21438</v>
      </c>
      <c r="T37" s="9">
        <v>21886</v>
      </c>
      <c r="U37" s="9">
        <v>22199</v>
      </c>
      <c r="V37" s="9">
        <v>21785</v>
      </c>
      <c r="W37" s="9">
        <v>21706</v>
      </c>
      <c r="X37" s="9">
        <v>21835</v>
      </c>
      <c r="Y37" s="9">
        <v>22341</v>
      </c>
      <c r="Z37" s="9">
        <v>23127</v>
      </c>
      <c r="AA37" s="9">
        <v>23773</v>
      </c>
      <c r="AB37" s="9">
        <v>24043</v>
      </c>
      <c r="AC37" s="9">
        <v>24370</v>
      </c>
      <c r="AD37" s="9">
        <v>23187</v>
      </c>
      <c r="AE37" s="6">
        <v>25195</v>
      </c>
      <c r="AF37" s="21">
        <f t="shared" si="3"/>
        <v>0.24242978244344587</v>
      </c>
      <c r="AG37" s="45"/>
    </row>
    <row r="38" spans="1:33" ht="11.25">
      <c r="A38" s="4" t="s">
        <v>17</v>
      </c>
      <c r="B38" s="9">
        <v>17201</v>
      </c>
      <c r="C38" s="9">
        <v>16534</v>
      </c>
      <c r="D38" s="9">
        <v>16274</v>
      </c>
      <c r="E38" s="9">
        <v>20867</v>
      </c>
      <c r="F38" s="9">
        <v>21175</v>
      </c>
      <c r="G38" s="9">
        <v>21667</v>
      </c>
      <c r="H38" s="9">
        <v>22193</v>
      </c>
      <c r="I38" s="9">
        <v>22359</v>
      </c>
      <c r="J38" s="9">
        <v>22091</v>
      </c>
      <c r="K38" s="9">
        <v>21405</v>
      </c>
      <c r="L38" s="9">
        <v>20869</v>
      </c>
      <c r="M38" s="9">
        <v>20994</v>
      </c>
      <c r="N38" s="9">
        <v>19978</v>
      </c>
      <c r="O38" s="9">
        <v>19106</v>
      </c>
      <c r="P38" s="9">
        <v>18132</v>
      </c>
      <c r="Q38" s="9">
        <v>17259</v>
      </c>
      <c r="R38" s="9">
        <v>16174</v>
      </c>
      <c r="S38" s="9">
        <v>15965</v>
      </c>
      <c r="T38" s="9">
        <v>15655</v>
      </c>
      <c r="U38" s="9">
        <v>15469</v>
      </c>
      <c r="V38" s="9">
        <v>15452</v>
      </c>
      <c r="W38" s="9">
        <v>15838</v>
      </c>
      <c r="X38" s="9">
        <v>16368</v>
      </c>
      <c r="Y38" s="9">
        <v>16790</v>
      </c>
      <c r="Z38" s="9">
        <v>17643</v>
      </c>
      <c r="AA38" s="9">
        <v>17652</v>
      </c>
      <c r="AB38" s="9">
        <v>18134</v>
      </c>
      <c r="AC38" s="9">
        <v>18655</v>
      </c>
      <c r="AD38" s="9">
        <v>17973</v>
      </c>
      <c r="AE38" s="10">
        <v>19675</v>
      </c>
      <c r="AF38" s="21">
        <f t="shared" si="3"/>
        <v>0.1893155772802063</v>
      </c>
      <c r="AG38" s="45"/>
    </row>
    <row r="39" spans="1:33" ht="11.25">
      <c r="A39" s="4" t="s">
        <v>18</v>
      </c>
      <c r="B39" s="9">
        <v>7696</v>
      </c>
      <c r="C39" s="9">
        <v>7080</v>
      </c>
      <c r="D39" s="9">
        <v>6567</v>
      </c>
      <c r="E39" s="9">
        <v>7458</v>
      </c>
      <c r="F39" s="9">
        <v>7494</v>
      </c>
      <c r="G39" s="9">
        <v>7560</v>
      </c>
      <c r="H39" s="9">
        <v>7583</v>
      </c>
      <c r="I39" s="9">
        <v>7891</v>
      </c>
      <c r="J39" s="9">
        <v>8025</v>
      </c>
      <c r="K39" s="9">
        <v>8045</v>
      </c>
      <c r="L39" s="9">
        <v>8307</v>
      </c>
      <c r="M39" s="9">
        <v>8393</v>
      </c>
      <c r="N39" s="9">
        <v>8419</v>
      </c>
      <c r="O39" s="9">
        <v>8211</v>
      </c>
      <c r="P39" s="9">
        <v>8133</v>
      </c>
      <c r="Q39" s="9">
        <v>8102</v>
      </c>
      <c r="R39" s="9">
        <v>7819</v>
      </c>
      <c r="S39" s="9">
        <v>7825</v>
      </c>
      <c r="T39" s="9">
        <v>7511</v>
      </c>
      <c r="U39" s="9">
        <v>7440</v>
      </c>
      <c r="V39" s="9">
        <v>7137</v>
      </c>
      <c r="W39" s="9">
        <v>6822</v>
      </c>
      <c r="X39" s="9">
        <v>6787</v>
      </c>
      <c r="Y39" s="9">
        <v>6673</v>
      </c>
      <c r="Z39" s="9">
        <v>7018</v>
      </c>
      <c r="AA39" s="9">
        <v>7025</v>
      </c>
      <c r="AB39" s="9">
        <v>7444</v>
      </c>
      <c r="AC39" s="9">
        <v>7411</v>
      </c>
      <c r="AD39" s="9">
        <v>7300</v>
      </c>
      <c r="AE39" s="10">
        <v>8144</v>
      </c>
      <c r="AF39" s="21">
        <f t="shared" si="3"/>
        <v>0.07836269689301144</v>
      </c>
      <c r="AG39" s="45"/>
    </row>
    <row r="40" spans="1:33" ht="11.25">
      <c r="A40" s="4" t="s">
        <v>94</v>
      </c>
      <c r="B40" s="5" t="s">
        <v>5</v>
      </c>
      <c r="C40" s="5" t="s">
        <v>5</v>
      </c>
      <c r="D40" s="5" t="s">
        <v>5</v>
      </c>
      <c r="E40" s="5" t="s">
        <v>5</v>
      </c>
      <c r="F40" s="5" t="s">
        <v>5</v>
      </c>
      <c r="G40" s="5" t="s">
        <v>5</v>
      </c>
      <c r="H40" s="5" t="s">
        <v>5</v>
      </c>
      <c r="I40" s="5" t="s">
        <v>5</v>
      </c>
      <c r="J40" s="5" t="s">
        <v>5</v>
      </c>
      <c r="K40" s="5" t="s">
        <v>5</v>
      </c>
      <c r="L40" s="5" t="s">
        <v>5</v>
      </c>
      <c r="M40" s="5" t="s">
        <v>5</v>
      </c>
      <c r="N40" s="5" t="s">
        <v>5</v>
      </c>
      <c r="O40" s="5" t="s">
        <v>5</v>
      </c>
      <c r="P40" s="5" t="s">
        <v>5</v>
      </c>
      <c r="Q40" s="5" t="s">
        <v>5</v>
      </c>
      <c r="R40" s="5" t="s">
        <v>5</v>
      </c>
      <c r="S40" s="5" t="s">
        <v>5</v>
      </c>
      <c r="T40" s="5" t="s">
        <v>5</v>
      </c>
      <c r="U40" s="5" t="s">
        <v>5</v>
      </c>
      <c r="V40" s="5" t="s">
        <v>5</v>
      </c>
      <c r="W40" s="5">
        <v>738</v>
      </c>
      <c r="X40" s="9">
        <v>701</v>
      </c>
      <c r="Y40" s="9">
        <v>677</v>
      </c>
      <c r="Z40" s="9">
        <v>691</v>
      </c>
      <c r="AA40" s="9">
        <v>631</v>
      </c>
      <c r="AB40" s="9">
        <v>607</v>
      </c>
      <c r="AC40" s="9">
        <v>627</v>
      </c>
      <c r="AD40" s="9">
        <v>580</v>
      </c>
      <c r="AE40" s="10">
        <v>629</v>
      </c>
      <c r="AF40" s="21">
        <f t="shared" si="3"/>
        <v>0.006052325189796684</v>
      </c>
      <c r="AG40" s="45"/>
    </row>
    <row r="41" spans="1:33" ht="11.25">
      <c r="A41" s="4" t="s">
        <v>95</v>
      </c>
      <c r="B41" s="5" t="s">
        <v>5</v>
      </c>
      <c r="C41" s="5" t="s">
        <v>5</v>
      </c>
      <c r="D41" s="5" t="s">
        <v>5</v>
      </c>
      <c r="E41" s="5" t="s">
        <v>5</v>
      </c>
      <c r="F41" s="5" t="s">
        <v>5</v>
      </c>
      <c r="G41" s="5" t="s">
        <v>5</v>
      </c>
      <c r="H41" s="5" t="s">
        <v>5</v>
      </c>
      <c r="I41" s="5" t="s">
        <v>5</v>
      </c>
      <c r="J41" s="5" t="s">
        <v>5</v>
      </c>
      <c r="K41" s="5" t="s">
        <v>5</v>
      </c>
      <c r="L41" s="5" t="s">
        <v>5</v>
      </c>
      <c r="M41" s="5" t="s">
        <v>5</v>
      </c>
      <c r="N41" s="5" t="s">
        <v>5</v>
      </c>
      <c r="O41" s="5" t="s">
        <v>5</v>
      </c>
      <c r="P41" s="5" t="s">
        <v>5</v>
      </c>
      <c r="Q41" s="5" t="s">
        <v>5</v>
      </c>
      <c r="R41" s="5" t="s">
        <v>5</v>
      </c>
      <c r="S41" s="5" t="s">
        <v>5</v>
      </c>
      <c r="T41" s="5" t="s">
        <v>5</v>
      </c>
      <c r="U41" s="5" t="s">
        <v>5</v>
      </c>
      <c r="V41" s="5" t="s">
        <v>5</v>
      </c>
      <c r="W41" s="5">
        <v>14</v>
      </c>
      <c r="X41" s="5">
        <v>24</v>
      </c>
      <c r="Y41" s="5">
        <v>13</v>
      </c>
      <c r="Z41" s="5">
        <v>16</v>
      </c>
      <c r="AA41" s="5">
        <v>14</v>
      </c>
      <c r="AB41" s="5">
        <v>15</v>
      </c>
      <c r="AC41" s="5">
        <v>23</v>
      </c>
      <c r="AD41" s="5">
        <v>16</v>
      </c>
      <c r="AE41" s="10">
        <v>22</v>
      </c>
      <c r="AF41" s="21">
        <f t="shared" si="3"/>
        <v>0.00021168704956363603</v>
      </c>
      <c r="AG41" s="45"/>
    </row>
    <row r="42" spans="1:31" ht="11.25">
      <c r="A42" s="4" t="s">
        <v>19</v>
      </c>
      <c r="B42" s="5">
        <v>816</v>
      </c>
      <c r="C42" s="5">
        <v>744</v>
      </c>
      <c r="D42" s="5">
        <v>720</v>
      </c>
      <c r="E42" s="5">
        <v>688</v>
      </c>
      <c r="F42" s="5">
        <v>690</v>
      </c>
      <c r="G42" s="5">
        <v>661</v>
      </c>
      <c r="H42" s="5">
        <v>660</v>
      </c>
      <c r="I42" s="5">
        <v>698</v>
      </c>
      <c r="J42" s="5">
        <v>629</v>
      </c>
      <c r="K42" s="5">
        <v>687</v>
      </c>
      <c r="L42" s="5">
        <v>756</v>
      </c>
      <c r="M42" s="5">
        <v>665</v>
      </c>
      <c r="N42" s="5">
        <v>678</v>
      </c>
      <c r="O42" s="5">
        <v>656</v>
      </c>
      <c r="P42" s="5">
        <v>676</v>
      </c>
      <c r="Q42" s="5">
        <v>705</v>
      </c>
      <c r="R42" s="5">
        <v>628</v>
      </c>
      <c r="S42" s="5">
        <v>705</v>
      </c>
      <c r="T42" s="5">
        <v>696</v>
      </c>
      <c r="U42" s="5">
        <v>705</v>
      </c>
      <c r="V42" s="5">
        <v>710</v>
      </c>
      <c r="W42" s="5" t="s">
        <v>5</v>
      </c>
      <c r="X42" s="5" t="s">
        <v>5</v>
      </c>
      <c r="Y42" s="5" t="s">
        <v>5</v>
      </c>
      <c r="Z42" s="5" t="s">
        <v>5</v>
      </c>
      <c r="AA42" s="5" t="s">
        <v>5</v>
      </c>
      <c r="AB42" s="5" t="s">
        <v>5</v>
      </c>
      <c r="AC42" s="5" t="s">
        <v>5</v>
      </c>
      <c r="AD42" s="5" t="s">
        <v>5</v>
      </c>
      <c r="AE42" s="5" t="s">
        <v>5</v>
      </c>
    </row>
    <row r="43" spans="1:31" ht="11.25">
      <c r="A43" s="4" t="s">
        <v>20</v>
      </c>
      <c r="B43" s="5">
        <v>383</v>
      </c>
      <c r="C43" s="5">
        <v>603</v>
      </c>
      <c r="D43" s="5">
        <v>502</v>
      </c>
      <c r="E43" s="5" t="s">
        <v>5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5" t="s">
        <v>5</v>
      </c>
      <c r="O43" s="5" t="s">
        <v>5</v>
      </c>
      <c r="P43" s="5" t="s">
        <v>5</v>
      </c>
      <c r="Q43" s="5" t="s">
        <v>5</v>
      </c>
      <c r="R43" s="5" t="s">
        <v>5</v>
      </c>
      <c r="S43" s="5" t="s">
        <v>5</v>
      </c>
      <c r="T43" s="5" t="s">
        <v>5</v>
      </c>
      <c r="U43" s="5" t="s">
        <v>5</v>
      </c>
      <c r="V43" s="5" t="s">
        <v>5</v>
      </c>
      <c r="W43" s="5" t="s">
        <v>5</v>
      </c>
      <c r="X43" s="5" t="s">
        <v>5</v>
      </c>
      <c r="Y43" s="5" t="s">
        <v>5</v>
      </c>
      <c r="Z43" s="5" t="s">
        <v>5</v>
      </c>
      <c r="AA43" s="5" t="s">
        <v>5</v>
      </c>
      <c r="AB43" s="5" t="s">
        <v>5</v>
      </c>
      <c r="AC43" s="5" t="s">
        <v>5</v>
      </c>
      <c r="AD43" s="5" t="s">
        <v>5</v>
      </c>
      <c r="AE43" s="5" t="s">
        <v>5</v>
      </c>
    </row>
    <row r="45" spans="1:32" ht="11.25">
      <c r="A45" s="1" t="s">
        <v>21</v>
      </c>
      <c r="B45" s="2">
        <f>B8</f>
        <v>1993</v>
      </c>
      <c r="C45" s="2">
        <f aca="true" t="shared" si="4" ref="C45:S45">C8</f>
        <v>1994</v>
      </c>
      <c r="D45" s="2">
        <f t="shared" si="4"/>
        <v>1995</v>
      </c>
      <c r="E45" s="2">
        <f t="shared" si="4"/>
        <v>1996</v>
      </c>
      <c r="F45" s="2">
        <f t="shared" si="4"/>
        <v>1997</v>
      </c>
      <c r="G45" s="2">
        <f t="shared" si="4"/>
        <v>1998</v>
      </c>
      <c r="H45" s="2">
        <f t="shared" si="4"/>
        <v>1999</v>
      </c>
      <c r="I45" s="2">
        <f t="shared" si="4"/>
        <v>2000</v>
      </c>
      <c r="J45" s="2">
        <f t="shared" si="4"/>
        <v>2001</v>
      </c>
      <c r="K45" s="2">
        <f t="shared" si="4"/>
        <v>2002</v>
      </c>
      <c r="L45" s="2">
        <f t="shared" si="4"/>
        <v>2003</v>
      </c>
      <c r="M45" s="2">
        <f t="shared" si="4"/>
        <v>2004</v>
      </c>
      <c r="N45" s="2">
        <f t="shared" si="4"/>
        <v>2005</v>
      </c>
      <c r="O45" s="2">
        <f t="shared" si="4"/>
        <v>2006</v>
      </c>
      <c r="P45" s="2">
        <f t="shared" si="4"/>
        <v>2007</v>
      </c>
      <c r="Q45" s="2">
        <f t="shared" si="4"/>
        <v>2008</v>
      </c>
      <c r="R45" s="2">
        <f t="shared" si="4"/>
        <v>2009</v>
      </c>
      <c r="S45" s="2">
        <f t="shared" si="4"/>
        <v>2010</v>
      </c>
      <c r="T45" s="2">
        <v>2011</v>
      </c>
      <c r="U45" s="2">
        <v>2012</v>
      </c>
      <c r="V45" s="2">
        <v>2013</v>
      </c>
      <c r="W45" s="2">
        <v>2014</v>
      </c>
      <c r="X45" s="2">
        <v>2015</v>
      </c>
      <c r="Y45" s="2">
        <v>2016</v>
      </c>
      <c r="Z45" s="2">
        <v>2017</v>
      </c>
      <c r="AA45" s="2">
        <v>2018</v>
      </c>
      <c r="AB45" s="2">
        <v>2019</v>
      </c>
      <c r="AC45" s="2">
        <v>2020</v>
      </c>
      <c r="AD45" s="2">
        <v>2021</v>
      </c>
      <c r="AE45" s="8">
        <v>2022</v>
      </c>
      <c r="AF45" s="22" t="str">
        <f>AF8</f>
        <v>Anteil</v>
      </c>
    </row>
    <row r="46" spans="1:32" ht="11.25">
      <c r="A46" s="4" t="s">
        <v>22</v>
      </c>
      <c r="B46" s="9">
        <v>43795</v>
      </c>
      <c r="C46" s="9">
        <v>41005</v>
      </c>
      <c r="D46" s="9">
        <v>39002</v>
      </c>
      <c r="E46" s="9">
        <v>53195</v>
      </c>
      <c r="F46" s="9">
        <v>53672</v>
      </c>
      <c r="G46" s="9">
        <v>55508</v>
      </c>
      <c r="H46" s="9">
        <v>56756</v>
      </c>
      <c r="I46" s="9">
        <v>59923</v>
      </c>
      <c r="J46" s="9">
        <v>62806</v>
      </c>
      <c r="K46" s="9">
        <v>62476</v>
      </c>
      <c r="L46" s="9">
        <v>62785</v>
      </c>
      <c r="M46" s="9">
        <v>65340</v>
      </c>
      <c r="N46" s="9">
        <v>63110</v>
      </c>
      <c r="O46" s="9">
        <v>61919</v>
      </c>
      <c r="P46" s="9">
        <v>61826</v>
      </c>
      <c r="Q46" s="9">
        <v>61359</v>
      </c>
      <c r="R46" s="9">
        <v>60632</v>
      </c>
      <c r="S46" s="9">
        <v>61385</v>
      </c>
      <c r="T46" s="9">
        <v>61654</v>
      </c>
      <c r="U46" s="9">
        <v>60993</v>
      </c>
      <c r="V46" s="9">
        <v>58810</v>
      </c>
      <c r="W46" s="9">
        <v>57584</v>
      </c>
      <c r="X46" s="9">
        <v>57234</v>
      </c>
      <c r="Y46" s="9">
        <v>56069</v>
      </c>
      <c r="Z46" s="9">
        <v>57294</v>
      </c>
      <c r="AA46" s="9">
        <v>58366</v>
      </c>
      <c r="AB46" s="9">
        <v>58070</v>
      </c>
      <c r="AC46" s="9">
        <v>57814</v>
      </c>
      <c r="AD46" s="9">
        <v>55059</v>
      </c>
      <c r="AE46" s="10">
        <v>60602</v>
      </c>
      <c r="AF46" s="21">
        <f>AE46/Abtr_lfd_Jahr</f>
        <v>0.583120844438885</v>
      </c>
    </row>
    <row r="47" spans="1:32" ht="11.25">
      <c r="A47" s="4" t="s">
        <v>23</v>
      </c>
      <c r="B47" s="9">
        <v>58952</v>
      </c>
      <c r="C47" s="9">
        <v>53711</v>
      </c>
      <c r="D47" s="9">
        <v>50719</v>
      </c>
      <c r="E47" s="9">
        <v>68524</v>
      </c>
      <c r="F47" s="9">
        <v>68307</v>
      </c>
      <c r="G47" s="9">
        <v>67404</v>
      </c>
      <c r="H47" s="9">
        <v>65048</v>
      </c>
      <c r="I47" s="9">
        <v>66062</v>
      </c>
      <c r="J47" s="9">
        <v>63686</v>
      </c>
      <c r="K47" s="9">
        <v>60158</v>
      </c>
      <c r="L47" s="9">
        <v>57901</v>
      </c>
      <c r="M47" s="9">
        <v>56864</v>
      </c>
      <c r="N47" s="9">
        <v>54257</v>
      </c>
      <c r="O47" s="9">
        <v>51119</v>
      </c>
      <c r="P47" s="9">
        <v>48786</v>
      </c>
      <c r="Q47" s="9">
        <v>47147</v>
      </c>
      <c r="R47" s="9">
        <v>44661</v>
      </c>
      <c r="S47" s="9">
        <v>43588</v>
      </c>
      <c r="T47" s="9">
        <v>42153</v>
      </c>
      <c r="U47" s="9">
        <v>40742</v>
      </c>
      <c r="V47" s="9">
        <v>39355</v>
      </c>
      <c r="W47" s="9">
        <v>37628</v>
      </c>
      <c r="X47" s="9">
        <v>37659</v>
      </c>
      <c r="Y47" s="9">
        <v>38529</v>
      </c>
      <c r="Z47" s="9">
        <v>39669</v>
      </c>
      <c r="AA47" s="9">
        <v>38712</v>
      </c>
      <c r="AB47" s="9">
        <v>38727</v>
      </c>
      <c r="AC47" s="9">
        <v>38286</v>
      </c>
      <c r="AD47" s="9">
        <v>35961</v>
      </c>
      <c r="AE47" s="10">
        <v>39656</v>
      </c>
      <c r="AF47" s="21">
        <f>AE47/Abtr_lfd_Jahr</f>
        <v>0.3815755289770704</v>
      </c>
    </row>
    <row r="48" spans="1:32" ht="11.25">
      <c r="A48" s="4" t="s">
        <v>24</v>
      </c>
      <c r="B48" s="5">
        <v>538</v>
      </c>
      <c r="C48" s="5">
        <v>506</v>
      </c>
      <c r="D48" s="5">
        <v>491</v>
      </c>
      <c r="E48" s="5">
        <v>760</v>
      </c>
      <c r="F48" s="5">
        <v>672</v>
      </c>
      <c r="G48" s="5">
        <v>766</v>
      </c>
      <c r="H48" s="5">
        <v>682</v>
      </c>
      <c r="I48" s="5">
        <v>564</v>
      </c>
      <c r="J48" s="5">
        <v>555</v>
      </c>
      <c r="K48" s="5">
        <v>472</v>
      </c>
      <c r="L48" s="5">
        <v>470</v>
      </c>
      <c r="M48" s="5">
        <v>505</v>
      </c>
      <c r="N48" s="5">
        <v>409</v>
      </c>
      <c r="O48" s="5">
        <v>382</v>
      </c>
      <c r="P48" s="5">
        <v>296</v>
      </c>
      <c r="Q48" s="5">
        <v>295</v>
      </c>
      <c r="R48" s="5">
        <v>259</v>
      </c>
      <c r="S48" s="5">
        <v>252</v>
      </c>
      <c r="T48" s="5">
        <v>207</v>
      </c>
      <c r="U48" s="5">
        <v>222</v>
      </c>
      <c r="V48" s="5">
        <v>213</v>
      </c>
      <c r="W48" s="5">
        <v>195</v>
      </c>
      <c r="X48" s="5">
        <v>228</v>
      </c>
      <c r="Y48" s="5">
        <v>214</v>
      </c>
      <c r="Z48" s="5">
        <v>188</v>
      </c>
      <c r="AA48" s="5">
        <v>174</v>
      </c>
      <c r="AB48" s="5">
        <v>198</v>
      </c>
      <c r="AC48" s="5">
        <v>182</v>
      </c>
      <c r="AD48" s="5">
        <v>182</v>
      </c>
      <c r="AE48" s="6">
        <v>199</v>
      </c>
      <c r="AF48" s="21">
        <f>AE48/Abtr_lfd_Jahr</f>
        <v>0.001914805584689253</v>
      </c>
    </row>
    <row r="49" spans="1:32" ht="11.25">
      <c r="A49" s="4" t="s">
        <v>25</v>
      </c>
      <c r="B49" s="9">
        <v>7181</v>
      </c>
      <c r="C49" s="9">
        <v>6518</v>
      </c>
      <c r="D49" s="9">
        <v>6443</v>
      </c>
      <c r="E49" s="9">
        <v>8420</v>
      </c>
      <c r="F49" s="9">
        <v>8239</v>
      </c>
      <c r="G49" s="9">
        <v>8117</v>
      </c>
      <c r="H49" s="9">
        <v>7985</v>
      </c>
      <c r="I49" s="9">
        <v>8060</v>
      </c>
      <c r="J49" s="9">
        <v>7917</v>
      </c>
      <c r="K49" s="9">
        <v>7281</v>
      </c>
      <c r="L49" s="9">
        <v>6874</v>
      </c>
      <c r="M49" s="9">
        <v>6941</v>
      </c>
      <c r="N49" s="9">
        <v>6247</v>
      </c>
      <c r="O49" s="9">
        <v>6290</v>
      </c>
      <c r="P49" s="9">
        <v>5963</v>
      </c>
      <c r="Q49" s="9">
        <v>5683</v>
      </c>
      <c r="R49" s="9">
        <v>5142</v>
      </c>
      <c r="S49" s="9">
        <v>5206</v>
      </c>
      <c r="T49" s="9">
        <v>4853</v>
      </c>
      <c r="U49" s="9">
        <v>4858</v>
      </c>
      <c r="V49" s="9">
        <v>4424</v>
      </c>
      <c r="W49" s="9">
        <v>4308</v>
      </c>
      <c r="X49" s="9">
        <v>4116</v>
      </c>
      <c r="Y49" s="9">
        <v>3909</v>
      </c>
      <c r="Z49" s="9">
        <v>4058</v>
      </c>
      <c r="AA49" s="9">
        <v>3734</v>
      </c>
      <c r="AB49" s="9">
        <v>3898</v>
      </c>
      <c r="AC49" s="9">
        <v>3666</v>
      </c>
      <c r="AD49" s="9">
        <v>3394</v>
      </c>
      <c r="AE49" s="10">
        <v>3470</v>
      </c>
      <c r="AF49" s="21">
        <f>AE49/Abtr_lfd_Jahr</f>
        <v>0.03338882099935531</v>
      </c>
    </row>
    <row r="50" spans="1:31" ht="11.25">
      <c r="A50" s="4" t="s">
        <v>20</v>
      </c>
      <c r="B50" s="5">
        <v>770</v>
      </c>
      <c r="C50" s="9">
        <v>1846</v>
      </c>
      <c r="D50" s="9">
        <v>1282</v>
      </c>
      <c r="E50" s="5" t="s">
        <v>5</v>
      </c>
      <c r="F50" s="5" t="s">
        <v>5</v>
      </c>
      <c r="G50" s="5" t="s">
        <v>5</v>
      </c>
      <c r="H50" s="5" t="s">
        <v>5</v>
      </c>
      <c r="I50" s="5" t="s">
        <v>5</v>
      </c>
      <c r="J50" s="5" t="s">
        <v>5</v>
      </c>
      <c r="K50" s="5" t="s">
        <v>5</v>
      </c>
      <c r="L50" s="5" t="s">
        <v>5</v>
      </c>
      <c r="M50" s="5" t="s">
        <v>5</v>
      </c>
      <c r="N50" s="5" t="s">
        <v>5</v>
      </c>
      <c r="O50" s="5" t="s">
        <v>5</v>
      </c>
      <c r="P50" s="5" t="s">
        <v>5</v>
      </c>
      <c r="Q50" s="5" t="s">
        <v>5</v>
      </c>
      <c r="R50" s="5" t="s">
        <v>5</v>
      </c>
      <c r="S50" s="5" t="s">
        <v>5</v>
      </c>
      <c r="T50" s="5" t="s">
        <v>5</v>
      </c>
      <c r="U50" s="5" t="s">
        <v>5</v>
      </c>
      <c r="V50" s="5" t="s">
        <v>5</v>
      </c>
      <c r="W50" s="5" t="s">
        <v>5</v>
      </c>
      <c r="X50" s="5" t="s">
        <v>5</v>
      </c>
      <c r="Y50" s="5" t="s">
        <v>5</v>
      </c>
      <c r="Z50" s="5" t="s">
        <v>5</v>
      </c>
      <c r="AA50" s="5" t="s">
        <v>5</v>
      </c>
      <c r="AB50" s="5" t="s">
        <v>5</v>
      </c>
      <c r="AC50" s="5" t="s">
        <v>5</v>
      </c>
      <c r="AD50" s="5" t="s">
        <v>5</v>
      </c>
      <c r="AE50" s="5" t="s">
        <v>5</v>
      </c>
    </row>
    <row r="52" spans="1:32" ht="11.25">
      <c r="A52" s="1" t="s">
        <v>26</v>
      </c>
      <c r="B52" s="2">
        <f>B8</f>
        <v>1993</v>
      </c>
      <c r="C52" s="2">
        <f aca="true" t="shared" si="5" ref="C52:S52">C8</f>
        <v>1994</v>
      </c>
      <c r="D52" s="2">
        <f t="shared" si="5"/>
        <v>1995</v>
      </c>
      <c r="E52" s="2">
        <f t="shared" si="5"/>
        <v>1996</v>
      </c>
      <c r="F52" s="2">
        <f t="shared" si="5"/>
        <v>1997</v>
      </c>
      <c r="G52" s="2">
        <f t="shared" si="5"/>
        <v>1998</v>
      </c>
      <c r="H52" s="2">
        <f t="shared" si="5"/>
        <v>1999</v>
      </c>
      <c r="I52" s="2">
        <f t="shared" si="5"/>
        <v>2000</v>
      </c>
      <c r="J52" s="2">
        <f t="shared" si="5"/>
        <v>2001</v>
      </c>
      <c r="K52" s="2">
        <f t="shared" si="5"/>
        <v>2002</v>
      </c>
      <c r="L52" s="2">
        <f t="shared" si="5"/>
        <v>2003</v>
      </c>
      <c r="M52" s="2">
        <f t="shared" si="5"/>
        <v>2004</v>
      </c>
      <c r="N52" s="2">
        <f t="shared" si="5"/>
        <v>2005</v>
      </c>
      <c r="O52" s="2">
        <f t="shared" si="5"/>
        <v>2006</v>
      </c>
      <c r="P52" s="2">
        <f t="shared" si="5"/>
        <v>2007</v>
      </c>
      <c r="Q52" s="2">
        <f t="shared" si="5"/>
        <v>2008</v>
      </c>
      <c r="R52" s="2">
        <f t="shared" si="5"/>
        <v>2009</v>
      </c>
      <c r="S52" s="2">
        <f t="shared" si="5"/>
        <v>2010</v>
      </c>
      <c r="T52" s="2">
        <v>2011</v>
      </c>
      <c r="U52" s="2">
        <v>2012</v>
      </c>
      <c r="V52" s="2">
        <v>2013</v>
      </c>
      <c r="W52" s="2">
        <v>2014</v>
      </c>
      <c r="X52" s="2">
        <v>2015</v>
      </c>
      <c r="Y52" s="2">
        <v>2016</v>
      </c>
      <c r="Z52" s="2">
        <v>2017</v>
      </c>
      <c r="AA52" s="2">
        <v>2018</v>
      </c>
      <c r="AB52" s="2">
        <v>2019</v>
      </c>
      <c r="AC52" s="2">
        <v>2020</v>
      </c>
      <c r="AD52" s="2">
        <v>2021</v>
      </c>
      <c r="AE52" s="8">
        <v>2022</v>
      </c>
      <c r="AF52" s="22" t="str">
        <f>AF8</f>
        <v>Anteil</v>
      </c>
    </row>
    <row r="53" spans="1:32" ht="11.25">
      <c r="A53" s="4" t="s">
        <v>32</v>
      </c>
      <c r="B53" s="9">
        <v>82930</v>
      </c>
      <c r="C53" s="9">
        <v>93895</v>
      </c>
      <c r="D53" s="9">
        <v>91877</v>
      </c>
      <c r="E53" s="9">
        <v>126025</v>
      </c>
      <c r="F53" s="9">
        <v>126330</v>
      </c>
      <c r="G53" s="9">
        <v>127423</v>
      </c>
      <c r="H53" s="9">
        <v>126776</v>
      </c>
      <c r="I53" s="9">
        <v>130945</v>
      </c>
      <c r="J53" s="9">
        <v>131340</v>
      </c>
      <c r="K53" s="9">
        <v>127079</v>
      </c>
      <c r="L53" s="9">
        <v>124583</v>
      </c>
      <c r="M53" s="9">
        <v>126313</v>
      </c>
      <c r="N53" s="9">
        <v>120825</v>
      </c>
      <c r="O53" s="9">
        <v>116636</v>
      </c>
      <c r="P53" s="9">
        <v>113774</v>
      </c>
      <c r="Q53" s="9">
        <v>111474</v>
      </c>
      <c r="R53" s="9">
        <v>107480</v>
      </c>
      <c r="S53" s="9">
        <v>107330</v>
      </c>
      <c r="T53" s="9">
        <v>105357</v>
      </c>
      <c r="U53" s="9">
        <v>103462</v>
      </c>
      <c r="V53" s="9">
        <v>99079</v>
      </c>
      <c r="W53" s="9">
        <v>96080</v>
      </c>
      <c r="X53" s="9">
        <v>95338</v>
      </c>
      <c r="Y53" s="9">
        <v>94908</v>
      </c>
      <c r="Z53" s="9">
        <v>97278</v>
      </c>
      <c r="AA53" s="9">
        <v>97151</v>
      </c>
      <c r="AB53" s="9">
        <v>97001</v>
      </c>
      <c r="AC53" s="9">
        <v>96110</v>
      </c>
      <c r="AD53" s="9">
        <v>90643</v>
      </c>
      <c r="AE53" s="10">
        <v>99968</v>
      </c>
      <c r="AF53" s="21">
        <f>AE53/Abtr_lfd_Jahr</f>
        <v>0.9619059532171621</v>
      </c>
    </row>
    <row r="54" spans="1:32" ht="11.25">
      <c r="A54" s="4" t="s">
        <v>31</v>
      </c>
      <c r="B54" s="5">
        <v>111</v>
      </c>
      <c r="C54" s="5">
        <v>81</v>
      </c>
      <c r="D54" s="5">
        <v>67</v>
      </c>
      <c r="E54" s="5">
        <v>56</v>
      </c>
      <c r="F54" s="5">
        <v>34</v>
      </c>
      <c r="G54" s="5">
        <v>34</v>
      </c>
      <c r="H54" s="5">
        <v>34</v>
      </c>
      <c r="I54" s="5">
        <v>34</v>
      </c>
      <c r="J54" s="5">
        <v>49</v>
      </c>
      <c r="K54" s="5">
        <v>37</v>
      </c>
      <c r="L54" s="5">
        <v>26</v>
      </c>
      <c r="M54" s="5">
        <v>29</v>
      </c>
      <c r="N54" s="5">
        <v>21</v>
      </c>
      <c r="O54" s="5">
        <v>28</v>
      </c>
      <c r="P54" s="5">
        <v>25</v>
      </c>
      <c r="Q54" s="5">
        <v>21</v>
      </c>
      <c r="R54" s="5">
        <v>14</v>
      </c>
      <c r="S54" s="5">
        <v>24</v>
      </c>
      <c r="T54" s="5">
        <v>25</v>
      </c>
      <c r="U54" s="5">
        <v>27</v>
      </c>
      <c r="V54" s="5">
        <v>20</v>
      </c>
      <c r="W54" s="5">
        <v>41</v>
      </c>
      <c r="X54" s="5">
        <v>20</v>
      </c>
      <c r="Y54" s="5">
        <v>28</v>
      </c>
      <c r="Z54" s="5">
        <v>20</v>
      </c>
      <c r="AA54" s="5">
        <v>20</v>
      </c>
      <c r="AB54" s="5">
        <v>17</v>
      </c>
      <c r="AC54" s="5">
        <v>29</v>
      </c>
      <c r="AD54" s="5">
        <v>50</v>
      </c>
      <c r="AE54" s="6">
        <v>35</v>
      </c>
      <c r="AF54" s="21">
        <f>AE54/Abtr_lfd_Jahr</f>
        <v>0.00033677485157851183</v>
      </c>
    </row>
    <row r="55" spans="1:32" ht="11.25">
      <c r="A55" s="4" t="s">
        <v>27</v>
      </c>
      <c r="B55" s="9">
        <v>6077</v>
      </c>
      <c r="C55" s="9">
        <v>5986</v>
      </c>
      <c r="D55" s="9">
        <v>4897</v>
      </c>
      <c r="E55" s="9">
        <v>4818</v>
      </c>
      <c r="F55" s="9">
        <v>4526</v>
      </c>
      <c r="G55" s="9">
        <v>4338</v>
      </c>
      <c r="H55" s="9">
        <v>3661</v>
      </c>
      <c r="I55" s="9">
        <v>3630</v>
      </c>
      <c r="J55" s="9">
        <v>3575</v>
      </c>
      <c r="K55" s="9">
        <v>3271</v>
      </c>
      <c r="L55" s="9">
        <v>3421</v>
      </c>
      <c r="M55" s="9">
        <v>3308</v>
      </c>
      <c r="N55" s="9">
        <v>3177</v>
      </c>
      <c r="O55" s="9">
        <v>3046</v>
      </c>
      <c r="P55" s="9">
        <v>3072</v>
      </c>
      <c r="Q55" s="9">
        <v>2989</v>
      </c>
      <c r="R55" s="9">
        <v>3200</v>
      </c>
      <c r="S55" s="9">
        <v>3077</v>
      </c>
      <c r="T55" s="9">
        <v>3485</v>
      </c>
      <c r="U55" s="9">
        <v>3326</v>
      </c>
      <c r="V55" s="9">
        <v>3703</v>
      </c>
      <c r="W55" s="9">
        <v>3594</v>
      </c>
      <c r="X55" s="9">
        <v>3879</v>
      </c>
      <c r="Y55" s="9">
        <v>3785</v>
      </c>
      <c r="Z55" s="9">
        <v>3911</v>
      </c>
      <c r="AA55" s="9">
        <v>3815</v>
      </c>
      <c r="AB55" s="9">
        <v>3875</v>
      </c>
      <c r="AC55" s="9">
        <v>3809</v>
      </c>
      <c r="AD55" s="9">
        <v>3903</v>
      </c>
      <c r="AE55" s="10">
        <v>3924</v>
      </c>
      <c r="AF55" s="21">
        <f>AE55/Abtr_lfd_Jahr</f>
        <v>0.03775727193125944</v>
      </c>
    </row>
    <row r="56" spans="1:31" ht="11.25">
      <c r="A56" s="4" t="s">
        <v>28</v>
      </c>
      <c r="B56" s="9">
        <v>5511</v>
      </c>
      <c r="C56" s="9">
        <v>5572</v>
      </c>
      <c r="D56" s="9">
        <v>4545</v>
      </c>
      <c r="E56" s="9">
        <v>4344</v>
      </c>
      <c r="F56" s="9">
        <v>4163</v>
      </c>
      <c r="G56" s="9">
        <v>3959</v>
      </c>
      <c r="H56" s="9">
        <v>3309</v>
      </c>
      <c r="I56" s="5" t="s">
        <v>5</v>
      </c>
      <c r="J56" s="5" t="s">
        <v>5</v>
      </c>
      <c r="K56" s="5" t="s">
        <v>5</v>
      </c>
      <c r="L56" s="5" t="s">
        <v>5</v>
      </c>
      <c r="M56" s="5" t="s">
        <v>5</v>
      </c>
      <c r="N56" s="5" t="s">
        <v>5</v>
      </c>
      <c r="O56" s="5" t="s">
        <v>5</v>
      </c>
      <c r="P56" s="5" t="s">
        <v>5</v>
      </c>
      <c r="Q56" s="5" t="s">
        <v>5</v>
      </c>
      <c r="R56" s="5" t="s">
        <v>5</v>
      </c>
      <c r="S56" s="5" t="s">
        <v>5</v>
      </c>
      <c r="T56" s="5" t="s">
        <v>5</v>
      </c>
      <c r="U56" s="5" t="s">
        <v>5</v>
      </c>
      <c r="V56" s="5" t="s">
        <v>5</v>
      </c>
      <c r="W56" s="5" t="s">
        <v>5</v>
      </c>
      <c r="X56" s="5" t="s">
        <v>5</v>
      </c>
      <c r="Y56" s="5" t="s">
        <v>5</v>
      </c>
      <c r="Z56" s="5" t="s">
        <v>5</v>
      </c>
      <c r="AA56" s="5" t="s">
        <v>5</v>
      </c>
      <c r="AB56" s="5" t="s">
        <v>5</v>
      </c>
      <c r="AC56" s="5" t="s">
        <v>5</v>
      </c>
      <c r="AD56" s="5" t="s">
        <v>5</v>
      </c>
      <c r="AE56" s="5" t="s">
        <v>5</v>
      </c>
    </row>
    <row r="57" spans="1:31" ht="11.25">
      <c r="A57" s="4" t="s">
        <v>29</v>
      </c>
      <c r="B57" s="5">
        <v>566</v>
      </c>
      <c r="C57" s="5">
        <v>414</v>
      </c>
      <c r="D57" s="5">
        <v>352</v>
      </c>
      <c r="E57" s="5">
        <v>474</v>
      </c>
      <c r="F57" s="5">
        <v>363</v>
      </c>
      <c r="G57" s="5">
        <v>379</v>
      </c>
      <c r="H57" s="5">
        <v>352</v>
      </c>
      <c r="I57" s="5" t="s">
        <v>5</v>
      </c>
      <c r="J57" s="5" t="s">
        <v>5</v>
      </c>
      <c r="K57" s="5" t="s">
        <v>5</v>
      </c>
      <c r="L57" s="5" t="s">
        <v>5</v>
      </c>
      <c r="M57" s="5" t="s">
        <v>5</v>
      </c>
      <c r="N57" s="5" t="s">
        <v>5</v>
      </c>
      <c r="O57" s="5" t="s">
        <v>5</v>
      </c>
      <c r="P57" s="5" t="s">
        <v>5</v>
      </c>
      <c r="Q57" s="5" t="s">
        <v>5</v>
      </c>
      <c r="R57" s="5" t="s">
        <v>5</v>
      </c>
      <c r="S57" s="5" t="s">
        <v>5</v>
      </c>
      <c r="T57" s="5" t="s">
        <v>5</v>
      </c>
      <c r="U57" s="5" t="s">
        <v>5</v>
      </c>
      <c r="V57" s="5" t="s">
        <v>5</v>
      </c>
      <c r="W57" s="5" t="s">
        <v>5</v>
      </c>
      <c r="X57" s="5" t="s">
        <v>5</v>
      </c>
      <c r="Y57" s="5" t="s">
        <v>5</v>
      </c>
      <c r="Z57" s="5" t="s">
        <v>5</v>
      </c>
      <c r="AA57" s="5" t="s">
        <v>5</v>
      </c>
      <c r="AB57" s="5" t="s">
        <v>5</v>
      </c>
      <c r="AC57" s="5" t="s">
        <v>5</v>
      </c>
      <c r="AD57" s="5" t="s">
        <v>5</v>
      </c>
      <c r="AE57" s="5" t="s">
        <v>5</v>
      </c>
    </row>
    <row r="58" spans="1:31" ht="11.25">
      <c r="A58" s="4" t="s">
        <v>30</v>
      </c>
      <c r="B58" s="5">
        <v>893</v>
      </c>
      <c r="C58" s="5">
        <v>838</v>
      </c>
      <c r="D58" s="5">
        <v>668</v>
      </c>
      <c r="E58" s="5" t="s">
        <v>5</v>
      </c>
      <c r="F58" s="5" t="s">
        <v>5</v>
      </c>
      <c r="G58" s="5" t="s">
        <v>5</v>
      </c>
      <c r="H58" s="5" t="s">
        <v>5</v>
      </c>
      <c r="I58" s="5" t="s">
        <v>5</v>
      </c>
      <c r="J58" s="5" t="s">
        <v>5</v>
      </c>
      <c r="K58" s="5" t="s">
        <v>5</v>
      </c>
      <c r="L58" s="5" t="s">
        <v>5</v>
      </c>
      <c r="M58" s="5" t="s">
        <v>5</v>
      </c>
      <c r="N58" s="5" t="s">
        <v>5</v>
      </c>
      <c r="O58" s="5" t="s">
        <v>5</v>
      </c>
      <c r="P58" s="5" t="s">
        <v>5</v>
      </c>
      <c r="Q58" s="5" t="s">
        <v>5</v>
      </c>
      <c r="R58" s="5" t="s">
        <v>5</v>
      </c>
      <c r="S58" s="5" t="s">
        <v>5</v>
      </c>
      <c r="T58" s="5" t="s">
        <v>5</v>
      </c>
      <c r="U58" s="5" t="s">
        <v>5</v>
      </c>
      <c r="V58" s="5" t="s">
        <v>5</v>
      </c>
      <c r="W58" s="5" t="s">
        <v>5</v>
      </c>
      <c r="X58" s="5" t="s">
        <v>5</v>
      </c>
      <c r="Y58" s="5" t="s">
        <v>5</v>
      </c>
      <c r="Z58" s="5" t="s">
        <v>5</v>
      </c>
      <c r="AA58" s="5" t="s">
        <v>5</v>
      </c>
      <c r="AB58" s="5" t="s">
        <v>5</v>
      </c>
      <c r="AC58" s="5" t="s">
        <v>5</v>
      </c>
      <c r="AD58" s="5" t="s">
        <v>5</v>
      </c>
      <c r="AE58" s="5" t="s">
        <v>5</v>
      </c>
    </row>
    <row r="59" spans="1:31" ht="11.25">
      <c r="A59" s="4" t="s">
        <v>20</v>
      </c>
      <c r="B59" s="9">
        <v>21225</v>
      </c>
      <c r="C59" s="9">
        <v>2786</v>
      </c>
      <c r="D59" s="5">
        <v>428</v>
      </c>
      <c r="E59" s="5" t="s">
        <v>5</v>
      </c>
      <c r="F59" s="5" t="s">
        <v>5</v>
      </c>
      <c r="G59" s="5" t="s">
        <v>5</v>
      </c>
      <c r="H59" s="5" t="s">
        <v>5</v>
      </c>
      <c r="I59" s="5" t="s">
        <v>5</v>
      </c>
      <c r="J59" s="5" t="s">
        <v>5</v>
      </c>
      <c r="K59" s="5" t="s">
        <v>5</v>
      </c>
      <c r="L59" s="5" t="s">
        <v>5</v>
      </c>
      <c r="M59" s="5" t="s">
        <v>5</v>
      </c>
      <c r="N59" s="5" t="s">
        <v>5</v>
      </c>
      <c r="O59" s="5" t="s">
        <v>5</v>
      </c>
      <c r="P59" s="5" t="s">
        <v>5</v>
      </c>
      <c r="Q59" s="5" t="s">
        <v>5</v>
      </c>
      <c r="R59" s="5" t="s">
        <v>5</v>
      </c>
      <c r="S59" s="5" t="s">
        <v>5</v>
      </c>
      <c r="T59" s="5" t="s">
        <v>5</v>
      </c>
      <c r="U59" s="5" t="s">
        <v>5</v>
      </c>
      <c r="V59" s="5" t="s">
        <v>5</v>
      </c>
      <c r="W59" s="5" t="s">
        <v>5</v>
      </c>
      <c r="X59" s="5" t="s">
        <v>5</v>
      </c>
      <c r="Y59" s="5" t="s">
        <v>5</v>
      </c>
      <c r="Z59" s="5" t="s">
        <v>5</v>
      </c>
      <c r="AA59" s="5" t="s">
        <v>5</v>
      </c>
      <c r="AB59" s="5" t="s">
        <v>5</v>
      </c>
      <c r="AC59" s="5" t="s">
        <v>5</v>
      </c>
      <c r="AD59" s="5" t="s">
        <v>5</v>
      </c>
      <c r="AE59" s="5" t="s">
        <v>5</v>
      </c>
    </row>
    <row r="61" spans="1:32" ht="11.25">
      <c r="A61" s="1" t="s">
        <v>33</v>
      </c>
      <c r="B61" s="2">
        <f>B8</f>
        <v>1993</v>
      </c>
      <c r="C61" s="2">
        <f aca="true" t="shared" si="6" ref="C61:S61">C8</f>
        <v>1994</v>
      </c>
      <c r="D61" s="2">
        <f t="shared" si="6"/>
        <v>1995</v>
      </c>
      <c r="E61" s="2">
        <f t="shared" si="6"/>
        <v>1996</v>
      </c>
      <c r="F61" s="2">
        <f t="shared" si="6"/>
        <v>1997</v>
      </c>
      <c r="G61" s="2">
        <f t="shared" si="6"/>
        <v>1998</v>
      </c>
      <c r="H61" s="2">
        <f t="shared" si="6"/>
        <v>1999</v>
      </c>
      <c r="I61" s="2">
        <f t="shared" si="6"/>
        <v>2000</v>
      </c>
      <c r="J61" s="2">
        <f t="shared" si="6"/>
        <v>2001</v>
      </c>
      <c r="K61" s="2">
        <f t="shared" si="6"/>
        <v>2002</v>
      </c>
      <c r="L61" s="2">
        <f t="shared" si="6"/>
        <v>2003</v>
      </c>
      <c r="M61" s="2">
        <f t="shared" si="6"/>
        <v>2004</v>
      </c>
      <c r="N61" s="2">
        <f t="shared" si="6"/>
        <v>2005</v>
      </c>
      <c r="O61" s="2">
        <f t="shared" si="6"/>
        <v>2006</v>
      </c>
      <c r="P61" s="2">
        <f t="shared" si="6"/>
        <v>2007</v>
      </c>
      <c r="Q61" s="2">
        <f t="shared" si="6"/>
        <v>2008</v>
      </c>
      <c r="R61" s="2">
        <f t="shared" si="6"/>
        <v>2009</v>
      </c>
      <c r="S61" s="2">
        <f t="shared" si="6"/>
        <v>2010</v>
      </c>
      <c r="T61" s="2">
        <v>2011</v>
      </c>
      <c r="U61" s="2">
        <v>2012</v>
      </c>
      <c r="V61" s="2">
        <v>2013</v>
      </c>
      <c r="W61" s="2">
        <v>2014</v>
      </c>
      <c r="X61" s="2">
        <v>2015</v>
      </c>
      <c r="Y61" s="2">
        <v>2016</v>
      </c>
      <c r="Z61" s="2">
        <v>2017</v>
      </c>
      <c r="AA61" s="2">
        <v>2018</v>
      </c>
      <c r="AB61" s="2">
        <v>2019</v>
      </c>
      <c r="AC61" s="2">
        <v>2020</v>
      </c>
      <c r="AD61" s="2">
        <v>2021</v>
      </c>
      <c r="AE61" s="8">
        <v>2022</v>
      </c>
      <c r="AF61" s="22" t="str">
        <f>AF8</f>
        <v>Anteil</v>
      </c>
    </row>
    <row r="62" spans="1:32" ht="11.25">
      <c r="A62" s="4" t="s">
        <v>34</v>
      </c>
      <c r="B62" s="9">
        <v>20261</v>
      </c>
      <c r="C62" s="9">
        <v>20734</v>
      </c>
      <c r="D62" s="9">
        <v>13038</v>
      </c>
      <c r="E62" s="9">
        <v>13685</v>
      </c>
      <c r="F62" s="9">
        <v>13500</v>
      </c>
      <c r="G62" s="9">
        <v>14141</v>
      </c>
      <c r="H62" s="9">
        <v>14729</v>
      </c>
      <c r="I62" s="9">
        <v>15107</v>
      </c>
      <c r="J62" s="9">
        <v>14658</v>
      </c>
      <c r="K62" s="9">
        <v>14330</v>
      </c>
      <c r="L62" s="9">
        <v>13111</v>
      </c>
      <c r="M62" s="9">
        <v>12893</v>
      </c>
      <c r="N62" s="9">
        <v>13058</v>
      </c>
      <c r="O62" s="9">
        <v>13204</v>
      </c>
      <c r="P62" s="9">
        <v>13460</v>
      </c>
      <c r="Q62" s="9">
        <v>12875</v>
      </c>
      <c r="R62" s="9">
        <v>11541</v>
      </c>
      <c r="S62" s="9">
        <v>11544</v>
      </c>
      <c r="T62" s="9">
        <v>12242</v>
      </c>
      <c r="U62" s="9">
        <v>11442</v>
      </c>
      <c r="V62" s="9">
        <v>9144</v>
      </c>
      <c r="W62" s="9">
        <v>10544</v>
      </c>
      <c r="X62" s="9">
        <v>13164</v>
      </c>
      <c r="Y62" s="9">
        <v>13488</v>
      </c>
      <c r="Z62" s="9">
        <v>15505</v>
      </c>
      <c r="AA62" s="9">
        <v>14586</v>
      </c>
      <c r="AB62" s="9">
        <v>14224</v>
      </c>
      <c r="AC62" s="9">
        <v>12080</v>
      </c>
      <c r="AD62" s="9">
        <v>10792</v>
      </c>
      <c r="AE62" s="10">
        <v>10479</v>
      </c>
      <c r="AF62" s="21">
        <f aca="true" t="shared" si="7" ref="AF62:AF68">AE62/Abtr_lfd_Jahr</f>
        <v>0.10083039056260644</v>
      </c>
    </row>
    <row r="63" spans="1:32" ht="11.25">
      <c r="A63" s="4" t="s">
        <v>35</v>
      </c>
      <c r="B63" s="9">
        <v>88554</v>
      </c>
      <c r="C63" s="9">
        <v>80387</v>
      </c>
      <c r="D63" s="9">
        <v>82611</v>
      </c>
      <c r="E63" s="9">
        <v>113295</v>
      </c>
      <c r="F63" s="9">
        <v>113235</v>
      </c>
      <c r="G63" s="9">
        <v>113231</v>
      </c>
      <c r="H63" s="9">
        <v>112144</v>
      </c>
      <c r="I63" s="9">
        <v>111226</v>
      </c>
      <c r="J63" s="9">
        <v>111211</v>
      </c>
      <c r="K63" s="9">
        <v>106286</v>
      </c>
      <c r="L63" s="9">
        <v>104059</v>
      </c>
      <c r="M63" s="9">
        <v>104948</v>
      </c>
      <c r="N63" s="9">
        <v>98045</v>
      </c>
      <c r="O63" s="9">
        <v>92146</v>
      </c>
      <c r="P63" s="9">
        <v>88751</v>
      </c>
      <c r="Q63" s="9">
        <v>84744</v>
      </c>
      <c r="R63" s="9">
        <v>80439</v>
      </c>
      <c r="S63" s="9">
        <v>79432</v>
      </c>
      <c r="T63" s="9">
        <v>76359</v>
      </c>
      <c r="U63" s="9">
        <v>74089</v>
      </c>
      <c r="V63" s="9">
        <v>72417</v>
      </c>
      <c r="W63" s="9">
        <v>67800</v>
      </c>
      <c r="X63" s="9">
        <v>63934</v>
      </c>
      <c r="Y63" s="9">
        <v>61622</v>
      </c>
      <c r="Z63" s="9">
        <v>61297</v>
      </c>
      <c r="AA63" s="9">
        <v>59921</v>
      </c>
      <c r="AB63" s="9">
        <v>57433</v>
      </c>
      <c r="AC63" s="9">
        <v>54899</v>
      </c>
      <c r="AD63" s="9">
        <v>49261</v>
      </c>
      <c r="AE63" s="10">
        <v>52504</v>
      </c>
      <c r="AF63" s="21">
        <f t="shared" si="7"/>
        <v>0.5052007659222338</v>
      </c>
    </row>
    <row r="64" spans="1:32" ht="11.25">
      <c r="A64" s="4" t="s">
        <v>36</v>
      </c>
      <c r="B64" s="5">
        <v>69</v>
      </c>
      <c r="C64" s="5">
        <v>89</v>
      </c>
      <c r="D64" s="5">
        <v>63</v>
      </c>
      <c r="E64" s="5">
        <v>52</v>
      </c>
      <c r="F64" s="5">
        <v>33</v>
      </c>
      <c r="G64" s="5">
        <v>34</v>
      </c>
      <c r="H64" s="5">
        <v>29</v>
      </c>
      <c r="I64" s="5">
        <v>17</v>
      </c>
      <c r="J64" s="5">
        <v>24</v>
      </c>
      <c r="K64" s="5">
        <v>29</v>
      </c>
      <c r="L64" s="5">
        <v>21</v>
      </c>
      <c r="M64" s="5">
        <v>17</v>
      </c>
      <c r="N64" s="5">
        <v>22</v>
      </c>
      <c r="O64" s="5">
        <v>7</v>
      </c>
      <c r="P64" s="5">
        <v>29</v>
      </c>
      <c r="Q64" s="5">
        <v>10</v>
      </c>
      <c r="R64" s="5">
        <v>28</v>
      </c>
      <c r="S64" s="5">
        <v>11</v>
      </c>
      <c r="T64" s="5">
        <v>16</v>
      </c>
      <c r="U64" s="5">
        <v>23</v>
      </c>
      <c r="V64" s="5">
        <v>29</v>
      </c>
      <c r="W64" s="5">
        <v>12</v>
      </c>
      <c r="X64" s="5">
        <v>12</v>
      </c>
      <c r="Y64" s="5">
        <v>5</v>
      </c>
      <c r="Z64" s="5">
        <v>5</v>
      </c>
      <c r="AA64" s="5">
        <v>6</v>
      </c>
      <c r="AB64" s="5">
        <v>4</v>
      </c>
      <c r="AC64" s="5">
        <v>2</v>
      </c>
      <c r="AD64" s="5">
        <v>2</v>
      </c>
      <c r="AE64" s="6">
        <v>1</v>
      </c>
      <c r="AF64" s="21">
        <f t="shared" si="7"/>
        <v>9.62213861652891E-06</v>
      </c>
    </row>
    <row r="65" spans="1:32" ht="11.25">
      <c r="A65" s="4" t="s">
        <v>37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9">
        <v>4120</v>
      </c>
      <c r="J65" s="9">
        <v>5943</v>
      </c>
      <c r="K65" s="9">
        <v>6927</v>
      </c>
      <c r="L65" s="9">
        <v>7844</v>
      </c>
      <c r="M65" s="9">
        <v>9119</v>
      </c>
      <c r="N65" s="9">
        <v>10177</v>
      </c>
      <c r="O65" s="9">
        <v>11389</v>
      </c>
      <c r="P65" s="9">
        <v>11744</v>
      </c>
      <c r="Q65" s="9">
        <v>13917</v>
      </c>
      <c r="R65" s="9">
        <v>15493</v>
      </c>
      <c r="S65" s="9">
        <v>16074</v>
      </c>
      <c r="T65" s="9">
        <v>16599</v>
      </c>
      <c r="U65" s="9">
        <v>17252</v>
      </c>
      <c r="V65" s="9">
        <v>17042</v>
      </c>
      <c r="W65" s="9">
        <v>17514</v>
      </c>
      <c r="X65" s="9">
        <v>18502</v>
      </c>
      <c r="Y65" s="9">
        <v>19978</v>
      </c>
      <c r="Z65" s="9">
        <v>20904</v>
      </c>
      <c r="AA65" s="9">
        <v>22854</v>
      </c>
      <c r="AB65" s="9">
        <v>25213</v>
      </c>
      <c r="AC65" s="9">
        <v>28943</v>
      </c>
      <c r="AD65" s="9">
        <v>30564</v>
      </c>
      <c r="AE65" s="10">
        <v>36729</v>
      </c>
      <c r="AF65" s="21">
        <f t="shared" si="7"/>
        <v>0.35341152924649033</v>
      </c>
    </row>
    <row r="66" spans="1:32" ht="11.25">
      <c r="A66" s="4" t="s">
        <v>38</v>
      </c>
      <c r="B66" s="9">
        <v>1602</v>
      </c>
      <c r="C66" s="9">
        <v>1429</v>
      </c>
      <c r="D66" s="9">
        <v>2067</v>
      </c>
      <c r="E66" s="9">
        <v>3867</v>
      </c>
      <c r="F66" s="9">
        <v>4122</v>
      </c>
      <c r="G66" s="9">
        <v>4389</v>
      </c>
      <c r="H66" s="9">
        <v>3569</v>
      </c>
      <c r="I66" s="9">
        <v>4139</v>
      </c>
      <c r="J66" s="9">
        <v>3128</v>
      </c>
      <c r="K66" s="9">
        <v>2815</v>
      </c>
      <c r="L66" s="9">
        <v>2995</v>
      </c>
      <c r="M66" s="9">
        <v>2673</v>
      </c>
      <c r="N66" s="9">
        <v>2721</v>
      </c>
      <c r="O66" s="9">
        <v>2964</v>
      </c>
      <c r="P66" s="9">
        <v>2887</v>
      </c>
      <c r="Q66" s="9">
        <v>2938</v>
      </c>
      <c r="R66" s="9">
        <v>3193</v>
      </c>
      <c r="S66" s="9">
        <v>3024</v>
      </c>
      <c r="T66" s="9">
        <v>3210</v>
      </c>
      <c r="U66" s="9">
        <v>3551</v>
      </c>
      <c r="V66" s="9">
        <v>3622</v>
      </c>
      <c r="W66" s="9">
        <v>3290</v>
      </c>
      <c r="X66" s="9">
        <v>3001</v>
      </c>
      <c r="Y66" s="9">
        <v>2982</v>
      </c>
      <c r="Z66" s="9">
        <v>2842</v>
      </c>
      <c r="AA66" s="9">
        <v>2924</v>
      </c>
      <c r="AB66" s="9">
        <v>3358</v>
      </c>
      <c r="AC66" s="9">
        <v>3349</v>
      </c>
      <c r="AD66" s="9">
        <v>3212</v>
      </c>
      <c r="AE66" s="10">
        <v>3447</v>
      </c>
      <c r="AF66" s="21">
        <f t="shared" si="7"/>
        <v>0.03316751181117515</v>
      </c>
    </row>
    <row r="67" spans="1:32" ht="11.25">
      <c r="A67" s="4" t="s">
        <v>79</v>
      </c>
      <c r="B67" s="9" t="s">
        <v>81</v>
      </c>
      <c r="C67" s="9" t="s">
        <v>81</v>
      </c>
      <c r="D67" s="9" t="s">
        <v>81</v>
      </c>
      <c r="E67" s="9" t="s">
        <v>81</v>
      </c>
      <c r="F67" s="9" t="s">
        <v>81</v>
      </c>
      <c r="G67" s="9" t="s">
        <v>81</v>
      </c>
      <c r="H67" s="9" t="s">
        <v>81</v>
      </c>
      <c r="I67" s="9" t="s">
        <v>81</v>
      </c>
      <c r="J67" s="9" t="s">
        <v>81</v>
      </c>
      <c r="K67" s="9" t="s">
        <v>81</v>
      </c>
      <c r="L67" s="9" t="s">
        <v>81</v>
      </c>
      <c r="M67" s="9" t="s">
        <v>81</v>
      </c>
      <c r="N67" s="9" t="s">
        <v>81</v>
      </c>
      <c r="O67" s="9" t="s">
        <v>81</v>
      </c>
      <c r="P67" s="9" t="s">
        <v>81</v>
      </c>
      <c r="Q67" s="9" t="s">
        <v>81</v>
      </c>
      <c r="R67" s="9" t="s">
        <v>81</v>
      </c>
      <c r="S67" s="9">
        <v>33</v>
      </c>
      <c r="T67" s="9">
        <v>46</v>
      </c>
      <c r="U67" s="9">
        <v>95</v>
      </c>
      <c r="V67" s="9">
        <v>73</v>
      </c>
      <c r="W67" s="9">
        <v>67</v>
      </c>
      <c r="X67" s="9">
        <v>77</v>
      </c>
      <c r="Y67" s="9">
        <v>64</v>
      </c>
      <c r="Z67" s="9">
        <v>64</v>
      </c>
      <c r="AA67" s="9">
        <v>54</v>
      </c>
      <c r="AB67" s="9">
        <v>62</v>
      </c>
      <c r="AC67" s="9">
        <v>50</v>
      </c>
      <c r="AD67" s="9">
        <v>61</v>
      </c>
      <c r="AE67" s="10">
        <v>50</v>
      </c>
      <c r="AF67" s="21">
        <f t="shared" si="7"/>
        <v>0.00048110693082644546</v>
      </c>
    </row>
    <row r="68" spans="1:32" ht="11.25">
      <c r="A68" s="4" t="s">
        <v>80</v>
      </c>
      <c r="B68" s="9" t="s">
        <v>81</v>
      </c>
      <c r="C68" s="9" t="s">
        <v>81</v>
      </c>
      <c r="D68" s="9" t="s">
        <v>81</v>
      </c>
      <c r="E68" s="9" t="s">
        <v>81</v>
      </c>
      <c r="F68" s="9" t="s">
        <v>81</v>
      </c>
      <c r="G68" s="9" t="s">
        <v>81</v>
      </c>
      <c r="H68" s="9" t="s">
        <v>81</v>
      </c>
      <c r="I68" s="9" t="s">
        <v>81</v>
      </c>
      <c r="J68" s="9" t="s">
        <v>81</v>
      </c>
      <c r="K68" s="9" t="s">
        <v>81</v>
      </c>
      <c r="L68" s="9" t="s">
        <v>81</v>
      </c>
      <c r="M68" s="9" t="s">
        <v>81</v>
      </c>
      <c r="N68" s="9" t="s">
        <v>81</v>
      </c>
      <c r="O68" s="9" t="s">
        <v>81</v>
      </c>
      <c r="P68" s="9" t="s">
        <v>81</v>
      </c>
      <c r="Q68" s="9" t="s">
        <v>81</v>
      </c>
      <c r="R68" s="9" t="s">
        <v>81</v>
      </c>
      <c r="S68" s="9">
        <v>313</v>
      </c>
      <c r="T68" s="9">
        <v>395</v>
      </c>
      <c r="U68" s="9">
        <v>363</v>
      </c>
      <c r="V68" s="9">
        <v>475</v>
      </c>
      <c r="W68" s="9">
        <v>488</v>
      </c>
      <c r="X68" s="9">
        <v>547</v>
      </c>
      <c r="Y68" s="9">
        <v>582</v>
      </c>
      <c r="Z68" s="9">
        <v>592</v>
      </c>
      <c r="AA68" s="9">
        <v>641</v>
      </c>
      <c r="AB68" s="9">
        <v>599</v>
      </c>
      <c r="AC68" s="9">
        <v>625</v>
      </c>
      <c r="AD68" s="9">
        <v>704</v>
      </c>
      <c r="AE68" s="10">
        <v>717</v>
      </c>
      <c r="AF68" s="21">
        <f t="shared" si="7"/>
        <v>0.006899073388051229</v>
      </c>
    </row>
    <row r="69" spans="1:31" ht="11.25">
      <c r="A69" s="4" t="s">
        <v>20</v>
      </c>
      <c r="B69" s="5">
        <v>750</v>
      </c>
      <c r="C69" s="5">
        <v>947</v>
      </c>
      <c r="D69" s="5">
        <v>158</v>
      </c>
      <c r="E69" s="5" t="s">
        <v>5</v>
      </c>
      <c r="F69" s="5" t="s">
        <v>5</v>
      </c>
      <c r="G69" s="5" t="s">
        <v>5</v>
      </c>
      <c r="H69" s="5" t="s">
        <v>5</v>
      </c>
      <c r="I69" s="5" t="s">
        <v>5</v>
      </c>
      <c r="J69" s="5" t="s">
        <v>5</v>
      </c>
      <c r="K69" s="5" t="s">
        <v>5</v>
      </c>
      <c r="L69" s="5" t="s">
        <v>5</v>
      </c>
      <c r="M69" s="5" t="s">
        <v>5</v>
      </c>
      <c r="N69" s="5" t="s">
        <v>5</v>
      </c>
      <c r="O69" s="5" t="s">
        <v>5</v>
      </c>
      <c r="P69" s="5" t="s">
        <v>5</v>
      </c>
      <c r="Q69" s="5" t="s">
        <v>5</v>
      </c>
      <c r="R69" s="5" t="s">
        <v>5</v>
      </c>
      <c r="S69" s="5" t="s">
        <v>5</v>
      </c>
      <c r="T69" s="5" t="s">
        <v>5</v>
      </c>
      <c r="U69" s="5" t="s">
        <v>5</v>
      </c>
      <c r="V69" s="5" t="s">
        <v>5</v>
      </c>
      <c r="W69" s="5" t="s">
        <v>5</v>
      </c>
      <c r="X69" s="5" t="s">
        <v>5</v>
      </c>
      <c r="Y69" s="5" t="s">
        <v>5</v>
      </c>
      <c r="Z69" s="5" t="s">
        <v>5</v>
      </c>
      <c r="AA69" s="5" t="s">
        <v>5</v>
      </c>
      <c r="AB69" s="5" t="s">
        <v>5</v>
      </c>
      <c r="AC69" s="5" t="s">
        <v>5</v>
      </c>
      <c r="AD69" s="5" t="s">
        <v>5</v>
      </c>
      <c r="AE69" s="10" t="s">
        <v>5</v>
      </c>
    </row>
    <row r="71" spans="1:32" ht="11.25">
      <c r="A71" s="1" t="s">
        <v>39</v>
      </c>
      <c r="B71" s="2">
        <f>B8</f>
        <v>1993</v>
      </c>
      <c r="C71" s="2">
        <f aca="true" t="shared" si="8" ref="C71:S71">C8</f>
        <v>1994</v>
      </c>
      <c r="D71" s="2">
        <f t="shared" si="8"/>
        <v>1995</v>
      </c>
      <c r="E71" s="2">
        <f t="shared" si="8"/>
        <v>1996</v>
      </c>
      <c r="F71" s="2">
        <f t="shared" si="8"/>
        <v>1997</v>
      </c>
      <c r="G71" s="2">
        <f t="shared" si="8"/>
        <v>1998</v>
      </c>
      <c r="H71" s="2">
        <f t="shared" si="8"/>
        <v>1999</v>
      </c>
      <c r="I71" s="2">
        <f t="shared" si="8"/>
        <v>2000</v>
      </c>
      <c r="J71" s="2">
        <f t="shared" si="8"/>
        <v>2001</v>
      </c>
      <c r="K71" s="2">
        <f t="shared" si="8"/>
        <v>2002</v>
      </c>
      <c r="L71" s="2">
        <f t="shared" si="8"/>
        <v>2003</v>
      </c>
      <c r="M71" s="2">
        <f t="shared" si="8"/>
        <v>2004</v>
      </c>
      <c r="N71" s="2">
        <f t="shared" si="8"/>
        <v>2005</v>
      </c>
      <c r="O71" s="2">
        <f t="shared" si="8"/>
        <v>2006</v>
      </c>
      <c r="P71" s="2">
        <f t="shared" si="8"/>
        <v>2007</v>
      </c>
      <c r="Q71" s="2">
        <f t="shared" si="8"/>
        <v>2008</v>
      </c>
      <c r="R71" s="2">
        <f t="shared" si="8"/>
        <v>2009</v>
      </c>
      <c r="S71" s="2">
        <f t="shared" si="8"/>
        <v>2010</v>
      </c>
      <c r="T71" s="2">
        <v>2011</v>
      </c>
      <c r="U71" s="2">
        <v>2012</v>
      </c>
      <c r="V71" s="2">
        <v>2013</v>
      </c>
      <c r="W71" s="2">
        <v>2014</v>
      </c>
      <c r="X71" s="2">
        <v>2015</v>
      </c>
      <c r="Y71" s="2">
        <v>2016</v>
      </c>
      <c r="Z71" s="2">
        <v>2017</v>
      </c>
      <c r="AA71" s="2">
        <v>2018</v>
      </c>
      <c r="AB71" s="2">
        <v>2019</v>
      </c>
      <c r="AC71" s="2">
        <v>2020</v>
      </c>
      <c r="AD71" s="2">
        <v>2021</v>
      </c>
      <c r="AE71" s="8">
        <v>2022</v>
      </c>
      <c r="AF71" s="22" t="str">
        <f>AF8</f>
        <v>Anteil</v>
      </c>
    </row>
    <row r="72" spans="1:32" ht="11.25">
      <c r="A72" s="4" t="s">
        <v>40</v>
      </c>
      <c r="B72" s="9">
        <v>49453</v>
      </c>
      <c r="C72" s="9">
        <v>37227</v>
      </c>
      <c r="D72" s="9">
        <v>32795</v>
      </c>
      <c r="E72" s="9">
        <v>62666</v>
      </c>
      <c r="F72" s="9">
        <v>55504</v>
      </c>
      <c r="G72" s="9">
        <v>46416</v>
      </c>
      <c r="H72" s="9">
        <v>59161</v>
      </c>
      <c r="I72" s="9">
        <v>41695</v>
      </c>
      <c r="J72" s="9">
        <v>33915</v>
      </c>
      <c r="K72" s="9">
        <v>31674</v>
      </c>
      <c r="L72" s="9">
        <v>28015</v>
      </c>
      <c r="M72" s="9">
        <v>28188</v>
      </c>
      <c r="N72" s="9">
        <v>27559</v>
      </c>
      <c r="O72" s="9">
        <v>25830</v>
      </c>
      <c r="P72" s="9">
        <v>24930</v>
      </c>
      <c r="Q72" s="9">
        <v>24204</v>
      </c>
      <c r="R72" s="9">
        <v>23309</v>
      </c>
      <c r="S72" s="9">
        <v>23242</v>
      </c>
      <c r="T72" s="9">
        <v>22072</v>
      </c>
      <c r="U72" s="9">
        <v>21273</v>
      </c>
      <c r="V72" s="9">
        <v>21393</v>
      </c>
      <c r="W72" s="9">
        <v>21090</v>
      </c>
      <c r="X72" s="9">
        <v>21761</v>
      </c>
      <c r="Y72" s="9">
        <v>21643</v>
      </c>
      <c r="Z72" s="9">
        <v>21494</v>
      </c>
      <c r="AA72" s="9">
        <v>20608</v>
      </c>
      <c r="AB72" s="9">
        <v>21135</v>
      </c>
      <c r="AC72" s="9">
        <v>18803</v>
      </c>
      <c r="AD72" s="9">
        <v>17970</v>
      </c>
      <c r="AE72" s="10">
        <v>17852</v>
      </c>
      <c r="AF72" s="21">
        <f>AE72/Abtr_lfd_Jahr</f>
        <v>0.1717744185822741</v>
      </c>
    </row>
    <row r="73" spans="1:32" ht="11.25">
      <c r="A73" s="4" t="s">
        <v>42</v>
      </c>
      <c r="B73" s="5" t="s">
        <v>5</v>
      </c>
      <c r="C73" s="5" t="s">
        <v>5</v>
      </c>
      <c r="D73" s="5" t="s">
        <v>5</v>
      </c>
      <c r="E73" s="9">
        <v>17829</v>
      </c>
      <c r="F73" s="9">
        <v>15434</v>
      </c>
      <c r="G73" s="9">
        <v>14382</v>
      </c>
      <c r="H73" s="9">
        <v>13875</v>
      </c>
      <c r="I73" s="9">
        <v>12227</v>
      </c>
      <c r="J73" s="9">
        <v>11054</v>
      </c>
      <c r="K73" s="9">
        <v>9161</v>
      </c>
      <c r="L73" s="9">
        <v>8369</v>
      </c>
      <c r="M73" s="9">
        <v>4542</v>
      </c>
      <c r="N73" s="9">
        <v>3438</v>
      </c>
      <c r="O73" s="9">
        <v>3077</v>
      </c>
      <c r="P73" s="9">
        <v>2983</v>
      </c>
      <c r="Q73" s="9">
        <v>2979</v>
      </c>
      <c r="R73" s="9">
        <v>2903</v>
      </c>
      <c r="S73" s="9">
        <v>2847</v>
      </c>
      <c r="T73" s="9">
        <v>2987</v>
      </c>
      <c r="U73" s="9">
        <v>2806</v>
      </c>
      <c r="V73" s="9">
        <v>2963</v>
      </c>
      <c r="W73" s="9">
        <v>2946</v>
      </c>
      <c r="X73" s="9">
        <v>2807</v>
      </c>
      <c r="Y73" s="9">
        <v>2994</v>
      </c>
      <c r="Z73" s="9">
        <v>2959</v>
      </c>
      <c r="AA73" s="9">
        <v>2999</v>
      </c>
      <c r="AB73" s="9">
        <v>2979</v>
      </c>
      <c r="AC73" s="9">
        <v>2888</v>
      </c>
      <c r="AD73" s="9">
        <v>3103</v>
      </c>
      <c r="AE73" s="10">
        <v>3072</v>
      </c>
      <c r="AF73" s="21">
        <f>AE73/Abtr_lfd_Jahr</f>
        <v>0.02955920982997681</v>
      </c>
    </row>
    <row r="74" spans="1:32" ht="11.25">
      <c r="A74" s="4" t="s">
        <v>41</v>
      </c>
      <c r="B74" s="5" t="s">
        <v>5</v>
      </c>
      <c r="C74" s="5" t="s">
        <v>5</v>
      </c>
      <c r="D74" s="5" t="s">
        <v>5</v>
      </c>
      <c r="E74" s="9">
        <v>44837</v>
      </c>
      <c r="F74" s="9">
        <v>40070</v>
      </c>
      <c r="G74" s="9">
        <v>32034</v>
      </c>
      <c r="H74" s="9">
        <v>44265</v>
      </c>
      <c r="I74" s="9">
        <v>29468</v>
      </c>
      <c r="J74" s="9">
        <v>22861</v>
      </c>
      <c r="K74" s="9">
        <v>22513</v>
      </c>
      <c r="L74" s="9">
        <v>19646</v>
      </c>
      <c r="M74" s="9">
        <v>23646</v>
      </c>
      <c r="N74" s="9">
        <v>24121</v>
      </c>
      <c r="O74" s="9">
        <v>22753</v>
      </c>
      <c r="P74" s="9">
        <v>21947</v>
      </c>
      <c r="Q74" s="9">
        <v>21225</v>
      </c>
      <c r="R74" s="9">
        <v>20406</v>
      </c>
      <c r="S74" s="9">
        <v>20395</v>
      </c>
      <c r="T74" s="9">
        <v>19085</v>
      </c>
      <c r="U74" s="9">
        <v>18467</v>
      </c>
      <c r="V74" s="9">
        <v>18430</v>
      </c>
      <c r="W74" s="9">
        <v>18144</v>
      </c>
      <c r="X74" s="9">
        <v>18954</v>
      </c>
      <c r="Y74" s="9">
        <v>18649</v>
      </c>
      <c r="Z74" s="9">
        <v>18535</v>
      </c>
      <c r="AA74" s="9">
        <v>17609</v>
      </c>
      <c r="AB74" s="9">
        <v>18156</v>
      </c>
      <c r="AC74" s="9">
        <v>15915</v>
      </c>
      <c r="AD74" s="9">
        <v>14867</v>
      </c>
      <c r="AE74" s="10">
        <v>14780</v>
      </c>
      <c r="AF74" s="21">
        <f>AE74/Abtr_lfd_Jahr</f>
        <v>0.1422152087522973</v>
      </c>
    </row>
    <row r="75" spans="1:32" ht="11.25">
      <c r="A75" s="4" t="s">
        <v>43</v>
      </c>
      <c r="B75" s="9">
        <v>61783</v>
      </c>
      <c r="C75" s="9">
        <v>66359</v>
      </c>
      <c r="D75" s="9">
        <v>65142</v>
      </c>
      <c r="E75" s="9">
        <v>68233</v>
      </c>
      <c r="F75" s="9">
        <v>75386</v>
      </c>
      <c r="G75" s="9">
        <v>85379</v>
      </c>
      <c r="H75" s="9">
        <v>71310</v>
      </c>
      <c r="I75" s="9">
        <v>92914</v>
      </c>
      <c r="J75" s="9">
        <v>101049</v>
      </c>
      <c r="K75" s="9">
        <v>98713</v>
      </c>
      <c r="L75" s="9">
        <v>100015</v>
      </c>
      <c r="M75" s="9">
        <v>101462</v>
      </c>
      <c r="N75" s="9">
        <v>96464</v>
      </c>
      <c r="O75" s="9">
        <v>93880</v>
      </c>
      <c r="P75" s="9">
        <v>91941</v>
      </c>
      <c r="Q75" s="9">
        <v>90280</v>
      </c>
      <c r="R75" s="9">
        <v>87385</v>
      </c>
      <c r="S75" s="9">
        <v>87189</v>
      </c>
      <c r="T75" s="9">
        <v>86795</v>
      </c>
      <c r="U75" s="9">
        <v>85542</v>
      </c>
      <c r="V75" s="9">
        <v>81409</v>
      </c>
      <c r="W75" s="9">
        <v>78625</v>
      </c>
      <c r="X75" s="9">
        <v>77476</v>
      </c>
      <c r="Y75" s="9">
        <v>77078</v>
      </c>
      <c r="Z75" s="9">
        <v>79715</v>
      </c>
      <c r="AA75" s="9">
        <v>80378</v>
      </c>
      <c r="AB75" s="9">
        <v>79758</v>
      </c>
      <c r="AC75" s="9">
        <v>81145</v>
      </c>
      <c r="AD75" s="9">
        <v>76626</v>
      </c>
      <c r="AE75" s="10">
        <v>86075</v>
      </c>
      <c r="AF75" s="21">
        <f>AE75/Abtr_lfd_Jahr</f>
        <v>0.828225581417726</v>
      </c>
    </row>
    <row r="77" spans="1:32" ht="11.25">
      <c r="A77" s="1" t="s">
        <v>44</v>
      </c>
      <c r="B77" s="2">
        <f>B8</f>
        <v>1993</v>
      </c>
      <c r="C77" s="2">
        <f aca="true" t="shared" si="9" ref="C77:S77">C8</f>
        <v>1994</v>
      </c>
      <c r="D77" s="2">
        <f t="shared" si="9"/>
        <v>1995</v>
      </c>
      <c r="E77" s="2">
        <f t="shared" si="9"/>
        <v>1996</v>
      </c>
      <c r="F77" s="2">
        <f t="shared" si="9"/>
        <v>1997</v>
      </c>
      <c r="G77" s="2">
        <f t="shared" si="9"/>
        <v>1998</v>
      </c>
      <c r="H77" s="2">
        <f t="shared" si="9"/>
        <v>1999</v>
      </c>
      <c r="I77" s="2">
        <f t="shared" si="9"/>
        <v>2000</v>
      </c>
      <c r="J77" s="2">
        <f t="shared" si="9"/>
        <v>2001</v>
      </c>
      <c r="K77" s="2">
        <f t="shared" si="9"/>
        <v>2002</v>
      </c>
      <c r="L77" s="2">
        <f t="shared" si="9"/>
        <v>2003</v>
      </c>
      <c r="M77" s="2">
        <f t="shared" si="9"/>
        <v>2004</v>
      </c>
      <c r="N77" s="2">
        <f t="shared" si="9"/>
        <v>2005</v>
      </c>
      <c r="O77" s="2">
        <f t="shared" si="9"/>
        <v>2006</v>
      </c>
      <c r="P77" s="2">
        <f t="shared" si="9"/>
        <v>2007</v>
      </c>
      <c r="Q77" s="2">
        <f t="shared" si="9"/>
        <v>2008</v>
      </c>
      <c r="R77" s="2">
        <f t="shared" si="9"/>
        <v>2009</v>
      </c>
      <c r="S77" s="2">
        <f t="shared" si="9"/>
        <v>2010</v>
      </c>
      <c r="T77" s="2">
        <v>2011</v>
      </c>
      <c r="U77" s="2">
        <v>2012</v>
      </c>
      <c r="V77" s="2">
        <v>2013</v>
      </c>
      <c r="W77" s="2">
        <v>2014</v>
      </c>
      <c r="X77" s="2">
        <v>2015</v>
      </c>
      <c r="Y77" s="2">
        <v>2016</v>
      </c>
      <c r="Z77" s="2">
        <v>2017</v>
      </c>
      <c r="AA77" s="2">
        <v>2018</v>
      </c>
      <c r="AB77" s="2">
        <v>2019</v>
      </c>
      <c r="AC77" s="2">
        <v>2020</v>
      </c>
      <c r="AD77" s="2">
        <v>2021</v>
      </c>
      <c r="AE77" s="8">
        <v>2022</v>
      </c>
      <c r="AF77" s="22" t="str">
        <f>AF8</f>
        <v>Anteil</v>
      </c>
    </row>
    <row r="78" spans="1:32" ht="11.25">
      <c r="A78" s="4" t="s">
        <v>45</v>
      </c>
      <c r="B78" s="9">
        <v>32895</v>
      </c>
      <c r="C78" s="9">
        <v>32714</v>
      </c>
      <c r="D78" s="9">
        <v>29967</v>
      </c>
      <c r="E78" s="9">
        <v>47809</v>
      </c>
      <c r="F78" s="9">
        <v>47515</v>
      </c>
      <c r="G78" s="9">
        <v>48993</v>
      </c>
      <c r="H78" s="9">
        <v>49075</v>
      </c>
      <c r="I78" s="9">
        <v>51687</v>
      </c>
      <c r="J78" s="9">
        <v>53352</v>
      </c>
      <c r="K78" s="9">
        <v>51941</v>
      </c>
      <c r="L78" s="9">
        <v>51728</v>
      </c>
      <c r="M78" s="9">
        <v>52334</v>
      </c>
      <c r="N78" s="9">
        <v>50357</v>
      </c>
      <c r="O78" s="9">
        <v>48760</v>
      </c>
      <c r="P78" s="9">
        <v>47943</v>
      </c>
      <c r="Q78" s="9">
        <v>46683</v>
      </c>
      <c r="R78" s="9">
        <v>44703</v>
      </c>
      <c r="S78" s="9">
        <v>44525</v>
      </c>
      <c r="T78" s="9">
        <v>43937</v>
      </c>
      <c r="U78" s="9">
        <v>42616</v>
      </c>
      <c r="V78" s="9">
        <v>40506</v>
      </c>
      <c r="W78" s="9">
        <v>39261</v>
      </c>
      <c r="X78" s="9">
        <v>38793</v>
      </c>
      <c r="Y78" s="9">
        <v>38506</v>
      </c>
      <c r="Z78" s="9">
        <v>39627</v>
      </c>
      <c r="AA78" s="9">
        <v>40417</v>
      </c>
      <c r="AB78" s="9">
        <v>40537</v>
      </c>
      <c r="AC78" s="9">
        <v>40663</v>
      </c>
      <c r="AD78" s="9">
        <v>38686</v>
      </c>
      <c r="AE78" s="10">
        <v>43828</v>
      </c>
      <c r="AF78" s="21">
        <f aca="true" t="shared" si="10" ref="AF78:AF83">AE78/Abtr_lfd_Jahr</f>
        <v>0.42171909128522905</v>
      </c>
    </row>
    <row r="79" spans="1:32" ht="11.25">
      <c r="A79" s="4" t="s">
        <v>46</v>
      </c>
      <c r="B79" s="9">
        <v>22831</v>
      </c>
      <c r="C79" s="9">
        <v>21286</v>
      </c>
      <c r="D79" s="9">
        <v>20622</v>
      </c>
      <c r="E79" s="9">
        <v>32709</v>
      </c>
      <c r="F79" s="9">
        <v>32945</v>
      </c>
      <c r="G79" s="9">
        <v>33262</v>
      </c>
      <c r="H79" s="9">
        <v>32959</v>
      </c>
      <c r="I79" s="9">
        <v>34268</v>
      </c>
      <c r="J79" s="9">
        <v>34413</v>
      </c>
      <c r="K79" s="9">
        <v>33147</v>
      </c>
      <c r="L79" s="9">
        <v>33405</v>
      </c>
      <c r="M79" s="9">
        <v>34030</v>
      </c>
      <c r="N79" s="9">
        <v>32657</v>
      </c>
      <c r="O79" s="9">
        <v>31055</v>
      </c>
      <c r="P79" s="9">
        <v>30342</v>
      </c>
      <c r="Q79" s="9">
        <v>29961</v>
      </c>
      <c r="R79" s="9">
        <v>28864</v>
      </c>
      <c r="S79" s="9">
        <v>28429</v>
      </c>
      <c r="T79" s="9">
        <v>28126</v>
      </c>
      <c r="U79" s="9">
        <v>27914</v>
      </c>
      <c r="V79" s="9">
        <v>26718</v>
      </c>
      <c r="W79" s="9">
        <v>25316</v>
      </c>
      <c r="X79" s="9">
        <v>24869</v>
      </c>
      <c r="Y79" s="9">
        <v>24259</v>
      </c>
      <c r="Z79" s="9">
        <v>24036</v>
      </c>
      <c r="AA79" s="9">
        <v>23051</v>
      </c>
      <c r="AB79" s="9">
        <v>22510</v>
      </c>
      <c r="AC79" s="9">
        <v>22001</v>
      </c>
      <c r="AD79" s="9">
        <v>20542</v>
      </c>
      <c r="AE79" s="10">
        <v>21785</v>
      </c>
      <c r="AF79" s="21">
        <f t="shared" si="10"/>
        <v>0.2096182897610823</v>
      </c>
    </row>
    <row r="80" spans="1:32" ht="11.25">
      <c r="A80" s="4" t="s">
        <v>47</v>
      </c>
      <c r="B80" s="9">
        <v>25461</v>
      </c>
      <c r="C80" s="9">
        <v>23096</v>
      </c>
      <c r="D80" s="9">
        <v>21993</v>
      </c>
      <c r="E80" s="9">
        <v>34677</v>
      </c>
      <c r="F80" s="9">
        <v>34654</v>
      </c>
      <c r="G80" s="9">
        <v>34175</v>
      </c>
      <c r="H80" s="9">
        <v>33235</v>
      </c>
      <c r="I80" s="9">
        <v>33361</v>
      </c>
      <c r="J80" s="9">
        <v>32277</v>
      </c>
      <c r="K80" s="9">
        <v>31302</v>
      </c>
      <c r="L80" s="9">
        <v>29652</v>
      </c>
      <c r="M80" s="9">
        <v>30330</v>
      </c>
      <c r="N80" s="9">
        <v>28629</v>
      </c>
      <c r="O80" s="9">
        <v>27726</v>
      </c>
      <c r="P80" s="9">
        <v>26519</v>
      </c>
      <c r="Q80" s="9">
        <v>25798</v>
      </c>
      <c r="R80" s="9">
        <v>25191</v>
      </c>
      <c r="S80" s="9">
        <v>25082</v>
      </c>
      <c r="T80" s="9">
        <v>24724</v>
      </c>
      <c r="U80" s="9">
        <v>24387</v>
      </c>
      <c r="V80" s="9">
        <v>23711</v>
      </c>
      <c r="W80" s="9">
        <v>23159</v>
      </c>
      <c r="X80" s="9">
        <v>23111</v>
      </c>
      <c r="Y80" s="9">
        <v>22863</v>
      </c>
      <c r="Z80" s="9">
        <v>24069</v>
      </c>
      <c r="AA80" s="9">
        <v>24005</v>
      </c>
      <c r="AB80" s="9">
        <v>24124</v>
      </c>
      <c r="AC80" s="9">
        <v>23700</v>
      </c>
      <c r="AD80" s="9">
        <v>22254</v>
      </c>
      <c r="AE80" s="10">
        <v>24009</v>
      </c>
      <c r="AF80" s="21">
        <f t="shared" si="10"/>
        <v>0.2310179260442426</v>
      </c>
    </row>
    <row r="81" spans="1:32" ht="11.25">
      <c r="A81" s="4" t="s">
        <v>48</v>
      </c>
      <c r="B81" s="9">
        <v>15796</v>
      </c>
      <c r="C81" s="9">
        <v>13711</v>
      </c>
      <c r="D81" s="9">
        <v>13208</v>
      </c>
      <c r="E81" s="9">
        <v>11287</v>
      </c>
      <c r="F81" s="9">
        <v>11378</v>
      </c>
      <c r="G81" s="9">
        <v>11026</v>
      </c>
      <c r="H81" s="9">
        <v>10847</v>
      </c>
      <c r="I81" s="9">
        <v>11040</v>
      </c>
      <c r="J81" s="9">
        <v>10705</v>
      </c>
      <c r="K81" s="9">
        <v>9992</v>
      </c>
      <c r="L81" s="9">
        <v>9625</v>
      </c>
      <c r="M81" s="9">
        <v>9434</v>
      </c>
      <c r="N81" s="9">
        <v>8911</v>
      </c>
      <c r="O81" s="9">
        <v>8776</v>
      </c>
      <c r="P81" s="9">
        <v>8730</v>
      </c>
      <c r="Q81" s="9">
        <v>8626</v>
      </c>
      <c r="R81" s="9">
        <v>8429</v>
      </c>
      <c r="S81" s="9">
        <v>8792</v>
      </c>
      <c r="T81" s="9">
        <v>8508</v>
      </c>
      <c r="U81" s="9">
        <v>8355</v>
      </c>
      <c r="V81" s="9">
        <v>8260</v>
      </c>
      <c r="W81" s="9">
        <v>8310</v>
      </c>
      <c r="X81" s="9">
        <v>8533</v>
      </c>
      <c r="Y81" s="9">
        <v>8895</v>
      </c>
      <c r="Z81" s="9">
        <v>8995</v>
      </c>
      <c r="AA81" s="9">
        <v>9023</v>
      </c>
      <c r="AB81" s="9">
        <v>9229</v>
      </c>
      <c r="AC81" s="9">
        <v>9279</v>
      </c>
      <c r="AD81" s="9">
        <v>8772</v>
      </c>
      <c r="AE81" s="10">
        <v>9604</v>
      </c>
      <c r="AF81" s="21">
        <f t="shared" si="10"/>
        <v>0.09241101927314364</v>
      </c>
    </row>
    <row r="82" spans="1:32" ht="11.25">
      <c r="A82" s="4" t="s">
        <v>49</v>
      </c>
      <c r="B82" s="9">
        <v>7676</v>
      </c>
      <c r="C82" s="9">
        <v>6790</v>
      </c>
      <c r="D82" s="9">
        <v>6662</v>
      </c>
      <c r="E82" s="9">
        <v>3052</v>
      </c>
      <c r="F82" s="9">
        <v>3018</v>
      </c>
      <c r="G82" s="9">
        <v>3003</v>
      </c>
      <c r="H82" s="9">
        <v>2980</v>
      </c>
      <c r="I82" s="9">
        <v>2900</v>
      </c>
      <c r="J82" s="9">
        <v>2883</v>
      </c>
      <c r="K82" s="9">
        <v>2725</v>
      </c>
      <c r="L82" s="9">
        <v>2435</v>
      </c>
      <c r="M82" s="9">
        <v>2382</v>
      </c>
      <c r="N82" s="9">
        <v>2394</v>
      </c>
      <c r="O82" s="9">
        <v>2344</v>
      </c>
      <c r="P82" s="9">
        <v>2298</v>
      </c>
      <c r="Q82" s="9">
        <v>2322</v>
      </c>
      <c r="R82" s="9">
        <v>2373</v>
      </c>
      <c r="S82" s="9">
        <v>2438</v>
      </c>
      <c r="T82" s="9">
        <v>2437</v>
      </c>
      <c r="U82" s="9">
        <v>2409</v>
      </c>
      <c r="V82" s="9">
        <v>2431</v>
      </c>
      <c r="W82" s="9">
        <v>2509</v>
      </c>
      <c r="X82" s="9">
        <v>2597</v>
      </c>
      <c r="Y82" s="9">
        <v>2724</v>
      </c>
      <c r="Z82" s="9">
        <v>2906</v>
      </c>
      <c r="AA82" s="9">
        <v>2955</v>
      </c>
      <c r="AB82" s="9">
        <v>2929</v>
      </c>
      <c r="AC82" s="9">
        <v>2804</v>
      </c>
      <c r="AD82" s="9">
        <v>2896</v>
      </c>
      <c r="AE82" s="10">
        <v>3043</v>
      </c>
      <c r="AF82" s="21">
        <f t="shared" si="10"/>
        <v>0.02928016781009747</v>
      </c>
    </row>
    <row r="83" spans="1:32" ht="11.25">
      <c r="A83" s="4" t="s">
        <v>50</v>
      </c>
      <c r="B83" s="9">
        <v>6577</v>
      </c>
      <c r="C83" s="9">
        <v>5989</v>
      </c>
      <c r="D83" s="9">
        <v>5485</v>
      </c>
      <c r="E83" s="9">
        <v>1365</v>
      </c>
      <c r="F83" s="9">
        <v>1380</v>
      </c>
      <c r="G83" s="9">
        <v>1336</v>
      </c>
      <c r="H83" s="9">
        <v>1375</v>
      </c>
      <c r="I83" s="9">
        <v>1353</v>
      </c>
      <c r="J83" s="9">
        <v>1334</v>
      </c>
      <c r="K83" s="9">
        <v>1280</v>
      </c>
      <c r="L83" s="9">
        <v>1185</v>
      </c>
      <c r="M83" s="9">
        <v>1140</v>
      </c>
      <c r="N83" s="9">
        <v>1075</v>
      </c>
      <c r="O83" s="9">
        <v>1049</v>
      </c>
      <c r="P83" s="9">
        <v>1039</v>
      </c>
      <c r="Q83" s="9">
        <v>1094</v>
      </c>
      <c r="R83" s="9">
        <v>1134</v>
      </c>
      <c r="S83" s="9">
        <v>1165</v>
      </c>
      <c r="T83" s="9">
        <v>1135</v>
      </c>
      <c r="U83" s="9">
        <v>1134</v>
      </c>
      <c r="V83" s="9">
        <v>1176</v>
      </c>
      <c r="W83" s="9">
        <v>1160</v>
      </c>
      <c r="X83" s="9">
        <v>1334</v>
      </c>
      <c r="Y83" s="9">
        <v>1474</v>
      </c>
      <c r="Z83" s="9">
        <v>1576</v>
      </c>
      <c r="AA83" s="9">
        <v>1535</v>
      </c>
      <c r="AB83" s="9">
        <v>1564</v>
      </c>
      <c r="AC83" s="9">
        <v>1501</v>
      </c>
      <c r="AD83" s="9">
        <v>1446</v>
      </c>
      <c r="AE83" s="10">
        <v>1658</v>
      </c>
      <c r="AF83" s="21">
        <f t="shared" si="10"/>
        <v>0.01595350582620493</v>
      </c>
    </row>
    <row r="85" spans="1:32" ht="11.25">
      <c r="A85" s="1" t="s">
        <v>51</v>
      </c>
      <c r="B85" s="2">
        <f>B8</f>
        <v>1993</v>
      </c>
      <c r="C85" s="2">
        <f aca="true" t="shared" si="11" ref="C85:S85">C8</f>
        <v>1994</v>
      </c>
      <c r="D85" s="2">
        <f t="shared" si="11"/>
        <v>1995</v>
      </c>
      <c r="E85" s="2">
        <f t="shared" si="11"/>
        <v>1996</v>
      </c>
      <c r="F85" s="2">
        <f t="shared" si="11"/>
        <v>1997</v>
      </c>
      <c r="G85" s="2">
        <f t="shared" si="11"/>
        <v>1998</v>
      </c>
      <c r="H85" s="2">
        <f t="shared" si="11"/>
        <v>1999</v>
      </c>
      <c r="I85" s="2">
        <f t="shared" si="11"/>
        <v>2000</v>
      </c>
      <c r="J85" s="2">
        <f t="shared" si="11"/>
        <v>2001</v>
      </c>
      <c r="K85" s="2">
        <f t="shared" si="11"/>
        <v>2002</v>
      </c>
      <c r="L85" s="2">
        <f t="shared" si="11"/>
        <v>2003</v>
      </c>
      <c r="M85" s="2">
        <f t="shared" si="11"/>
        <v>2004</v>
      </c>
      <c r="N85" s="2">
        <f t="shared" si="11"/>
        <v>2005</v>
      </c>
      <c r="O85" s="2">
        <f t="shared" si="11"/>
        <v>2006</v>
      </c>
      <c r="P85" s="2">
        <f t="shared" si="11"/>
        <v>2007</v>
      </c>
      <c r="Q85" s="2">
        <f t="shared" si="11"/>
        <v>2008</v>
      </c>
      <c r="R85" s="2">
        <f t="shared" si="11"/>
        <v>2009</v>
      </c>
      <c r="S85" s="2">
        <f t="shared" si="11"/>
        <v>2010</v>
      </c>
      <c r="T85" s="2">
        <v>2011</v>
      </c>
      <c r="U85" s="2">
        <v>2012</v>
      </c>
      <c r="V85" s="2">
        <v>2013</v>
      </c>
      <c r="W85" s="2">
        <v>2014</v>
      </c>
      <c r="X85" s="2">
        <v>2015</v>
      </c>
      <c r="Y85" s="2">
        <v>2016</v>
      </c>
      <c r="Z85" s="2">
        <v>2017</v>
      </c>
      <c r="AA85" s="2">
        <v>2018</v>
      </c>
      <c r="AB85" s="2">
        <v>2019</v>
      </c>
      <c r="AC85" s="2">
        <v>2020</v>
      </c>
      <c r="AD85" s="2">
        <v>2021</v>
      </c>
      <c r="AE85" s="8">
        <v>2022</v>
      </c>
      <c r="AF85" s="22" t="str">
        <f>AF8</f>
        <v>Anteil</v>
      </c>
    </row>
    <row r="86" spans="1:32" ht="11.25">
      <c r="A86" s="4" t="s">
        <v>82</v>
      </c>
      <c r="B86" s="5" t="s">
        <v>5</v>
      </c>
      <c r="C86" s="5" t="s">
        <v>5</v>
      </c>
      <c r="D86" s="5" t="s">
        <v>5</v>
      </c>
      <c r="E86" s="5" t="s">
        <v>5</v>
      </c>
      <c r="F86" s="5" t="s">
        <v>5</v>
      </c>
      <c r="G86" s="5" t="s">
        <v>5</v>
      </c>
      <c r="H86" s="5" t="s">
        <v>5</v>
      </c>
      <c r="I86" s="5" t="s">
        <v>5</v>
      </c>
      <c r="J86" s="5" t="s">
        <v>5</v>
      </c>
      <c r="K86" s="5" t="s">
        <v>5</v>
      </c>
      <c r="L86" s="5" t="s">
        <v>5</v>
      </c>
      <c r="M86" s="5" t="s">
        <v>5</v>
      </c>
      <c r="N86" s="5" t="s">
        <v>5</v>
      </c>
      <c r="O86" s="5" t="s">
        <v>5</v>
      </c>
      <c r="P86" s="5" t="s">
        <v>5</v>
      </c>
      <c r="Q86" s="5" t="s">
        <v>5</v>
      </c>
      <c r="R86" s="5" t="s">
        <v>5</v>
      </c>
      <c r="S86" s="9">
        <v>7896</v>
      </c>
      <c r="T86" s="9">
        <v>7324</v>
      </c>
      <c r="U86" s="9">
        <v>7970</v>
      </c>
      <c r="V86" s="9">
        <v>7357</v>
      </c>
      <c r="W86" s="9">
        <v>6966</v>
      </c>
      <c r="X86" s="9">
        <v>6629</v>
      </c>
      <c r="Y86" s="9">
        <v>7109</v>
      </c>
      <c r="Z86" s="9">
        <v>7942</v>
      </c>
      <c r="AA86" s="9">
        <v>8205</v>
      </c>
      <c r="AB86" s="9">
        <v>8291</v>
      </c>
      <c r="AC86" s="9">
        <v>8642</v>
      </c>
      <c r="AD86" s="9">
        <v>8869</v>
      </c>
      <c r="AE86" s="10">
        <v>10173</v>
      </c>
      <c r="AF86" s="21">
        <f aca="true" t="shared" si="12" ref="AF86:AF93">AE86/Abtr_lfd_Jahr</f>
        <v>0.09788601614594859</v>
      </c>
    </row>
    <row r="87" spans="1:32" ht="11.25">
      <c r="A87" s="4" t="s">
        <v>83</v>
      </c>
      <c r="B87" s="5" t="s">
        <v>5</v>
      </c>
      <c r="C87" s="5" t="s">
        <v>5</v>
      </c>
      <c r="D87" s="5" t="s">
        <v>5</v>
      </c>
      <c r="E87" s="5" t="s">
        <v>5</v>
      </c>
      <c r="F87" s="5" t="s">
        <v>5</v>
      </c>
      <c r="G87" s="5" t="s">
        <v>5</v>
      </c>
      <c r="H87" s="5" t="s">
        <v>5</v>
      </c>
      <c r="I87" s="5" t="s">
        <v>5</v>
      </c>
      <c r="J87" s="5" t="s">
        <v>5</v>
      </c>
      <c r="K87" s="5" t="s">
        <v>5</v>
      </c>
      <c r="L87" s="5" t="s">
        <v>5</v>
      </c>
      <c r="M87" s="5" t="s">
        <v>5</v>
      </c>
      <c r="N87" s="5" t="s">
        <v>5</v>
      </c>
      <c r="O87" s="5" t="s">
        <v>5</v>
      </c>
      <c r="P87" s="5" t="s">
        <v>5</v>
      </c>
      <c r="Q87" s="5" t="s">
        <v>5</v>
      </c>
      <c r="R87" s="5" t="s">
        <v>5</v>
      </c>
      <c r="S87" s="9">
        <v>33380</v>
      </c>
      <c r="T87" s="9">
        <v>32338</v>
      </c>
      <c r="U87" s="9">
        <v>32094</v>
      </c>
      <c r="V87" s="9">
        <v>30405</v>
      </c>
      <c r="W87" s="9">
        <v>29078</v>
      </c>
      <c r="X87" s="9">
        <v>28880</v>
      </c>
      <c r="Y87" s="9">
        <v>29107</v>
      </c>
      <c r="Z87" s="9">
        <v>30229</v>
      </c>
      <c r="AA87" s="9">
        <v>30679</v>
      </c>
      <c r="AB87" s="9">
        <v>31517</v>
      </c>
      <c r="AC87" s="9">
        <v>32555</v>
      </c>
      <c r="AD87" s="9">
        <v>31051</v>
      </c>
      <c r="AE87" s="10">
        <v>34106</v>
      </c>
      <c r="AF87" s="21">
        <f t="shared" si="12"/>
        <v>0.328172659655335</v>
      </c>
    </row>
    <row r="88" spans="1:32" ht="11.25">
      <c r="A88" s="4" t="s">
        <v>84</v>
      </c>
      <c r="B88" s="5" t="s">
        <v>5</v>
      </c>
      <c r="C88" s="5" t="s">
        <v>5</v>
      </c>
      <c r="D88" s="5" t="s">
        <v>5</v>
      </c>
      <c r="E88" s="5" t="s">
        <v>5</v>
      </c>
      <c r="F88" s="5" t="s">
        <v>5</v>
      </c>
      <c r="G88" s="5" t="s">
        <v>5</v>
      </c>
      <c r="H88" s="5" t="s">
        <v>5</v>
      </c>
      <c r="I88" s="5" t="s">
        <v>5</v>
      </c>
      <c r="J88" s="5" t="s">
        <v>5</v>
      </c>
      <c r="K88" s="5" t="s">
        <v>5</v>
      </c>
      <c r="L88" s="5" t="s">
        <v>5</v>
      </c>
      <c r="M88" s="5" t="s">
        <v>5</v>
      </c>
      <c r="N88" s="5" t="s">
        <v>5</v>
      </c>
      <c r="O88" s="5" t="s">
        <v>5</v>
      </c>
      <c r="P88" s="5" t="s">
        <v>5</v>
      </c>
      <c r="Q88" s="5" t="s">
        <v>5</v>
      </c>
      <c r="R88" s="5" t="s">
        <v>5</v>
      </c>
      <c r="S88" s="9">
        <v>39132</v>
      </c>
      <c r="T88" s="9">
        <v>38535</v>
      </c>
      <c r="U88" s="9">
        <v>37872</v>
      </c>
      <c r="V88" s="9">
        <v>36702</v>
      </c>
      <c r="W88" s="9">
        <v>36080</v>
      </c>
      <c r="X88" s="9">
        <v>35954</v>
      </c>
      <c r="Y88" s="9">
        <v>35079</v>
      </c>
      <c r="Z88" s="9">
        <v>35821</v>
      </c>
      <c r="AA88" s="9">
        <v>35487</v>
      </c>
      <c r="AB88" s="9">
        <v>34686</v>
      </c>
      <c r="AC88" s="9">
        <v>34146</v>
      </c>
      <c r="AD88" s="9">
        <v>31738</v>
      </c>
      <c r="AE88" s="10">
        <v>34928</v>
      </c>
      <c r="AF88" s="21">
        <f t="shared" si="12"/>
        <v>0.33608205759812176</v>
      </c>
    </row>
    <row r="89" spans="1:32" ht="11.25">
      <c r="A89" s="4" t="s">
        <v>85</v>
      </c>
      <c r="B89" s="5" t="s">
        <v>5</v>
      </c>
      <c r="C89" s="5" t="s">
        <v>5</v>
      </c>
      <c r="D89" s="5" t="s">
        <v>5</v>
      </c>
      <c r="E89" s="5" t="s">
        <v>5</v>
      </c>
      <c r="F89" s="5" t="s">
        <v>5</v>
      </c>
      <c r="G89" s="5" t="s">
        <v>5</v>
      </c>
      <c r="H89" s="5" t="s">
        <v>5</v>
      </c>
      <c r="I89" s="5" t="s">
        <v>5</v>
      </c>
      <c r="J89" s="5" t="s">
        <v>5</v>
      </c>
      <c r="K89" s="5" t="s">
        <v>5</v>
      </c>
      <c r="L89" s="5" t="s">
        <v>5</v>
      </c>
      <c r="M89" s="5" t="s">
        <v>5</v>
      </c>
      <c r="N89" s="5" t="s">
        <v>5</v>
      </c>
      <c r="O89" s="5" t="s">
        <v>5</v>
      </c>
      <c r="P89" s="5" t="s">
        <v>5</v>
      </c>
      <c r="Q89" s="5" t="s">
        <v>5</v>
      </c>
      <c r="R89" s="5" t="s">
        <v>5</v>
      </c>
      <c r="S89" s="9">
        <v>27444</v>
      </c>
      <c r="T89" s="9">
        <v>27779</v>
      </c>
      <c r="U89" s="9">
        <v>26133</v>
      </c>
      <c r="V89" s="9">
        <v>25538</v>
      </c>
      <c r="W89" s="9">
        <v>24811</v>
      </c>
      <c r="X89" s="9">
        <v>24979</v>
      </c>
      <c r="Y89" s="9">
        <v>24597</v>
      </c>
      <c r="Z89" s="9">
        <v>24504</v>
      </c>
      <c r="AA89" s="9">
        <v>23797</v>
      </c>
      <c r="AB89" s="9">
        <v>23480</v>
      </c>
      <c r="AC89" s="9">
        <v>21731</v>
      </c>
      <c r="AD89" s="9">
        <v>19852</v>
      </c>
      <c r="AE89" s="10">
        <v>21607</v>
      </c>
      <c r="AF89" s="21">
        <f t="shared" si="12"/>
        <v>0.20790554908734016</v>
      </c>
    </row>
    <row r="90" spans="1:32" ht="11.25">
      <c r="A90" s="4" t="s">
        <v>86</v>
      </c>
      <c r="B90" s="5" t="s">
        <v>5</v>
      </c>
      <c r="C90" s="5" t="s">
        <v>5</v>
      </c>
      <c r="D90" s="5" t="s">
        <v>5</v>
      </c>
      <c r="E90" s="5" t="s">
        <v>5</v>
      </c>
      <c r="F90" s="5" t="s">
        <v>5</v>
      </c>
      <c r="G90" s="5" t="s">
        <v>5</v>
      </c>
      <c r="H90" s="5" t="s">
        <v>5</v>
      </c>
      <c r="I90" s="5" t="s">
        <v>5</v>
      </c>
      <c r="J90" s="5" t="s">
        <v>5</v>
      </c>
      <c r="K90" s="5" t="s">
        <v>5</v>
      </c>
      <c r="L90" s="5" t="s">
        <v>5</v>
      </c>
      <c r="M90" s="5" t="s">
        <v>5</v>
      </c>
      <c r="N90" s="5" t="s">
        <v>5</v>
      </c>
      <c r="O90" s="5" t="s">
        <v>5</v>
      </c>
      <c r="P90" s="5" t="s">
        <v>5</v>
      </c>
      <c r="Q90" s="5" t="s">
        <v>5</v>
      </c>
      <c r="R90" s="5" t="s">
        <v>5</v>
      </c>
      <c r="S90" s="9">
        <v>1145</v>
      </c>
      <c r="T90" s="9">
        <v>1268</v>
      </c>
      <c r="U90" s="9">
        <v>1243</v>
      </c>
      <c r="V90" s="9">
        <v>1201</v>
      </c>
      <c r="W90" s="9">
        <v>1092</v>
      </c>
      <c r="X90" s="9">
        <v>1060</v>
      </c>
      <c r="Y90" s="9">
        <v>1060</v>
      </c>
      <c r="Z90" s="9">
        <v>973</v>
      </c>
      <c r="AA90" s="9">
        <v>1032</v>
      </c>
      <c r="AB90" s="9">
        <v>1220</v>
      </c>
      <c r="AC90" s="9">
        <v>1115</v>
      </c>
      <c r="AD90" s="9">
        <v>1220</v>
      </c>
      <c r="AE90" s="10">
        <v>1174</v>
      </c>
      <c r="AF90" s="21">
        <f t="shared" si="12"/>
        <v>0.01129639073580494</v>
      </c>
    </row>
    <row r="91" spans="1:32" ht="11.25">
      <c r="A91" s="4" t="s">
        <v>87</v>
      </c>
      <c r="B91" s="5" t="s">
        <v>5</v>
      </c>
      <c r="C91" s="5" t="s">
        <v>5</v>
      </c>
      <c r="D91" s="5" t="s">
        <v>5</v>
      </c>
      <c r="E91" s="5" t="s">
        <v>5</v>
      </c>
      <c r="F91" s="5" t="s">
        <v>5</v>
      </c>
      <c r="G91" s="5" t="s">
        <v>5</v>
      </c>
      <c r="H91" s="5" t="s">
        <v>5</v>
      </c>
      <c r="I91" s="5" t="s">
        <v>5</v>
      </c>
      <c r="J91" s="5" t="s">
        <v>5</v>
      </c>
      <c r="K91" s="5" t="s">
        <v>5</v>
      </c>
      <c r="L91" s="5" t="s">
        <v>5</v>
      </c>
      <c r="M91" s="5" t="s">
        <v>5</v>
      </c>
      <c r="N91" s="5" t="s">
        <v>5</v>
      </c>
      <c r="O91" s="5" t="s">
        <v>5</v>
      </c>
      <c r="P91" s="5" t="s">
        <v>5</v>
      </c>
      <c r="Q91" s="5" t="s">
        <v>5</v>
      </c>
      <c r="R91" s="5" t="s">
        <v>5</v>
      </c>
      <c r="S91" s="9">
        <v>570</v>
      </c>
      <c r="T91" s="9">
        <v>641</v>
      </c>
      <c r="U91" s="9">
        <v>613</v>
      </c>
      <c r="V91" s="9">
        <v>612</v>
      </c>
      <c r="W91" s="9">
        <v>609</v>
      </c>
      <c r="X91" s="9">
        <v>617</v>
      </c>
      <c r="Y91" s="9">
        <v>656</v>
      </c>
      <c r="Z91" s="9">
        <v>617</v>
      </c>
      <c r="AA91" s="9">
        <v>668</v>
      </c>
      <c r="AB91" s="9">
        <v>606</v>
      </c>
      <c r="AC91" s="9">
        <v>663</v>
      </c>
      <c r="AD91" s="9">
        <v>706</v>
      </c>
      <c r="AE91" s="10">
        <v>698</v>
      </c>
      <c r="AF91" s="21">
        <f t="shared" si="12"/>
        <v>0.006716252754337179</v>
      </c>
    </row>
    <row r="92" spans="1:32" ht="11.25">
      <c r="A92" s="4" t="s">
        <v>88</v>
      </c>
      <c r="B92" s="5" t="s">
        <v>5</v>
      </c>
      <c r="C92" s="5" t="s">
        <v>5</v>
      </c>
      <c r="D92" s="5" t="s">
        <v>5</v>
      </c>
      <c r="E92" s="5" t="s">
        <v>5</v>
      </c>
      <c r="F92" s="5" t="s">
        <v>5</v>
      </c>
      <c r="G92" s="5" t="s">
        <v>5</v>
      </c>
      <c r="H92" s="5" t="s">
        <v>5</v>
      </c>
      <c r="I92" s="5" t="s">
        <v>5</v>
      </c>
      <c r="J92" s="5" t="s">
        <v>5</v>
      </c>
      <c r="K92" s="5" t="s">
        <v>5</v>
      </c>
      <c r="L92" s="5" t="s">
        <v>5</v>
      </c>
      <c r="M92" s="5" t="s">
        <v>5</v>
      </c>
      <c r="N92" s="5" t="s">
        <v>5</v>
      </c>
      <c r="O92" s="5" t="s">
        <v>5</v>
      </c>
      <c r="P92" s="5" t="s">
        <v>5</v>
      </c>
      <c r="Q92" s="5" t="s">
        <v>5</v>
      </c>
      <c r="R92" s="5" t="s">
        <v>5</v>
      </c>
      <c r="S92" s="9">
        <v>402</v>
      </c>
      <c r="T92" s="9">
        <v>502</v>
      </c>
      <c r="U92" s="9">
        <v>443</v>
      </c>
      <c r="V92" s="9">
        <v>425</v>
      </c>
      <c r="W92" s="9">
        <v>495</v>
      </c>
      <c r="X92" s="9">
        <v>484</v>
      </c>
      <c r="Y92" s="9">
        <v>483</v>
      </c>
      <c r="Z92" s="9">
        <v>469</v>
      </c>
      <c r="AA92" s="9">
        <v>463</v>
      </c>
      <c r="AB92" s="9">
        <v>445</v>
      </c>
      <c r="AC92" s="9">
        <v>448</v>
      </c>
      <c r="AD92" s="9">
        <v>432</v>
      </c>
      <c r="AE92" s="10">
        <v>501</v>
      </c>
      <c r="AF92" s="21">
        <f t="shared" si="12"/>
        <v>0.004820691446880984</v>
      </c>
    </row>
    <row r="93" spans="1:32" ht="11.25">
      <c r="A93" s="4" t="s">
        <v>89</v>
      </c>
      <c r="B93" s="5" t="s">
        <v>5</v>
      </c>
      <c r="C93" s="5" t="s">
        <v>5</v>
      </c>
      <c r="D93" s="5" t="s">
        <v>5</v>
      </c>
      <c r="E93" s="5" t="s">
        <v>5</v>
      </c>
      <c r="F93" s="5" t="s">
        <v>5</v>
      </c>
      <c r="G93" s="5" t="s">
        <v>5</v>
      </c>
      <c r="H93" s="5" t="s">
        <v>5</v>
      </c>
      <c r="I93" s="5" t="s">
        <v>5</v>
      </c>
      <c r="J93" s="5" t="s">
        <v>5</v>
      </c>
      <c r="K93" s="5" t="s">
        <v>5</v>
      </c>
      <c r="L93" s="5" t="s">
        <v>5</v>
      </c>
      <c r="M93" s="5" t="s">
        <v>5</v>
      </c>
      <c r="N93" s="5" t="s">
        <v>5</v>
      </c>
      <c r="O93" s="5" t="s">
        <v>5</v>
      </c>
      <c r="P93" s="5" t="s">
        <v>5</v>
      </c>
      <c r="Q93" s="5" t="s">
        <v>5</v>
      </c>
      <c r="R93" s="5" t="s">
        <v>5</v>
      </c>
      <c r="S93" s="9">
        <v>462</v>
      </c>
      <c r="T93" s="9">
        <v>480</v>
      </c>
      <c r="U93" s="9">
        <v>447</v>
      </c>
      <c r="V93" s="9">
        <v>562</v>
      </c>
      <c r="W93" s="9">
        <v>584</v>
      </c>
      <c r="X93" s="9">
        <v>634</v>
      </c>
      <c r="Y93" s="9">
        <v>630</v>
      </c>
      <c r="Z93" s="9">
        <v>654</v>
      </c>
      <c r="AA93" s="9">
        <v>655</v>
      </c>
      <c r="AB93" s="9">
        <v>648</v>
      </c>
      <c r="AC93" s="9">
        <v>648</v>
      </c>
      <c r="AD93" s="9">
        <v>728</v>
      </c>
      <c r="AE93" s="10">
        <v>740</v>
      </c>
      <c r="AF93" s="21">
        <f t="shared" si="12"/>
        <v>0.007120382576231393</v>
      </c>
    </row>
    <row r="94" spans="2:31" ht="6" customHeight="1">
      <c r="B94" s="9"/>
      <c r="AE94" s="10"/>
    </row>
    <row r="95" spans="1:31" ht="11.25">
      <c r="A95" s="4" t="s">
        <v>52</v>
      </c>
      <c r="B95" s="9">
        <v>108070</v>
      </c>
      <c r="C95" s="9">
        <v>102240</v>
      </c>
      <c r="D95" s="9">
        <v>96981</v>
      </c>
      <c r="E95" s="9">
        <v>128791</v>
      </c>
      <c r="F95" s="9">
        <v>128609</v>
      </c>
      <c r="G95" s="9">
        <v>129411</v>
      </c>
      <c r="H95" s="9">
        <v>128458</v>
      </c>
      <c r="I95" s="9">
        <v>132512</v>
      </c>
      <c r="J95" s="9">
        <v>132883</v>
      </c>
      <c r="K95" s="9">
        <v>128338</v>
      </c>
      <c r="L95" s="9">
        <v>125769</v>
      </c>
      <c r="M95" s="9">
        <v>127445</v>
      </c>
      <c r="N95" s="9">
        <v>121803</v>
      </c>
      <c r="O95" s="9">
        <v>117390</v>
      </c>
      <c r="P95" s="9">
        <v>114569</v>
      </c>
      <c r="Q95" s="9">
        <v>112153</v>
      </c>
      <c r="R95" s="9">
        <v>108238</v>
      </c>
      <c r="S95" s="9" t="s">
        <v>5</v>
      </c>
      <c r="T95" s="9" t="s">
        <v>5</v>
      </c>
      <c r="U95" s="9" t="s">
        <v>5</v>
      </c>
      <c r="V95" s="9" t="s">
        <v>5</v>
      </c>
      <c r="W95" s="9" t="s">
        <v>5</v>
      </c>
      <c r="X95" s="9" t="s">
        <v>5</v>
      </c>
      <c r="Y95" s="9" t="s">
        <v>5</v>
      </c>
      <c r="Z95" s="9" t="s">
        <v>5</v>
      </c>
      <c r="AA95" s="9" t="s">
        <v>5</v>
      </c>
      <c r="AB95" s="9" t="s">
        <v>5</v>
      </c>
      <c r="AC95" s="9" t="s">
        <v>5</v>
      </c>
      <c r="AD95" s="9" t="s">
        <v>5</v>
      </c>
      <c r="AE95" s="9" t="s">
        <v>5</v>
      </c>
    </row>
    <row r="96" spans="1:32" s="17" customFormat="1" ht="11.25">
      <c r="A96" s="17" t="s">
        <v>53</v>
      </c>
      <c r="B96" s="18" t="s">
        <v>5</v>
      </c>
      <c r="C96" s="18" t="s">
        <v>5</v>
      </c>
      <c r="D96" s="18" t="s">
        <v>5</v>
      </c>
      <c r="E96" s="20">
        <v>11150</v>
      </c>
      <c r="F96" s="20">
        <v>11628</v>
      </c>
      <c r="G96" s="20">
        <v>11984</v>
      </c>
      <c r="H96" s="20">
        <v>12786</v>
      </c>
      <c r="I96" s="20">
        <v>15478</v>
      </c>
      <c r="J96" s="20">
        <v>15626</v>
      </c>
      <c r="K96" s="20">
        <v>15189</v>
      </c>
      <c r="L96" s="20">
        <v>14649</v>
      </c>
      <c r="M96" s="20">
        <v>15372</v>
      </c>
      <c r="N96" s="20">
        <v>15302</v>
      </c>
      <c r="O96" s="20">
        <v>15478</v>
      </c>
      <c r="P96" s="20">
        <v>15180</v>
      </c>
      <c r="Q96" s="20">
        <v>15329</v>
      </c>
      <c r="R96" s="20">
        <v>14750</v>
      </c>
      <c r="S96" s="20" t="s">
        <v>5</v>
      </c>
      <c r="T96" s="20" t="s">
        <v>5</v>
      </c>
      <c r="U96" s="20" t="s">
        <v>5</v>
      </c>
      <c r="V96" s="20" t="s">
        <v>5</v>
      </c>
      <c r="W96" s="20" t="s">
        <v>5</v>
      </c>
      <c r="X96" s="20" t="s">
        <v>5</v>
      </c>
      <c r="Y96" s="20" t="s">
        <v>5</v>
      </c>
      <c r="Z96" s="20" t="s">
        <v>5</v>
      </c>
      <c r="AA96" s="20" t="s">
        <v>5</v>
      </c>
      <c r="AB96" s="20" t="s">
        <v>5</v>
      </c>
      <c r="AC96" s="20" t="s">
        <v>5</v>
      </c>
      <c r="AD96" s="20" t="s">
        <v>5</v>
      </c>
      <c r="AE96" s="20" t="s">
        <v>5</v>
      </c>
      <c r="AF96" s="24"/>
    </row>
    <row r="97" spans="1:32" s="17" customFormat="1" ht="11.25">
      <c r="A97" s="17" t="s">
        <v>54</v>
      </c>
      <c r="B97" s="18" t="s">
        <v>5</v>
      </c>
      <c r="C97" s="18" t="s">
        <v>5</v>
      </c>
      <c r="D97" s="18" t="s">
        <v>5</v>
      </c>
      <c r="E97" s="20">
        <v>43492</v>
      </c>
      <c r="F97" s="20">
        <v>44672</v>
      </c>
      <c r="G97" s="20">
        <v>45745</v>
      </c>
      <c r="H97" s="20">
        <v>45565</v>
      </c>
      <c r="I97" s="20">
        <v>46492</v>
      </c>
      <c r="J97" s="20">
        <v>47474</v>
      </c>
      <c r="K97" s="20">
        <v>46224</v>
      </c>
      <c r="L97" s="20">
        <v>44414</v>
      </c>
      <c r="M97" s="20">
        <v>45134</v>
      </c>
      <c r="N97" s="20">
        <v>42156</v>
      </c>
      <c r="O97" s="20">
        <v>41040</v>
      </c>
      <c r="P97" s="20">
        <v>39696</v>
      </c>
      <c r="Q97" s="20">
        <v>39386</v>
      </c>
      <c r="R97" s="20">
        <v>38924</v>
      </c>
      <c r="S97" s="20" t="s">
        <v>5</v>
      </c>
      <c r="T97" s="20" t="s">
        <v>5</v>
      </c>
      <c r="U97" s="20" t="s">
        <v>5</v>
      </c>
      <c r="V97" s="20" t="s">
        <v>5</v>
      </c>
      <c r="W97" s="20" t="s">
        <v>5</v>
      </c>
      <c r="X97" s="20" t="s">
        <v>5</v>
      </c>
      <c r="Y97" s="20" t="s">
        <v>5</v>
      </c>
      <c r="Z97" s="20" t="s">
        <v>5</v>
      </c>
      <c r="AA97" s="20" t="s">
        <v>5</v>
      </c>
      <c r="AB97" s="20" t="s">
        <v>5</v>
      </c>
      <c r="AC97" s="20" t="s">
        <v>5</v>
      </c>
      <c r="AD97" s="20" t="s">
        <v>5</v>
      </c>
      <c r="AE97" s="20" t="s">
        <v>5</v>
      </c>
      <c r="AF97" s="24"/>
    </row>
    <row r="98" spans="1:32" s="17" customFormat="1" ht="11.25">
      <c r="A98" s="17" t="s">
        <v>55</v>
      </c>
      <c r="B98" s="18" t="s">
        <v>5</v>
      </c>
      <c r="C98" s="18" t="s">
        <v>5</v>
      </c>
      <c r="D98" s="18" t="s">
        <v>5</v>
      </c>
      <c r="E98" s="20">
        <v>48820</v>
      </c>
      <c r="F98" s="20">
        <v>47780</v>
      </c>
      <c r="G98" s="20">
        <v>47805</v>
      </c>
      <c r="H98" s="20">
        <v>46695</v>
      </c>
      <c r="I98" s="20">
        <v>46773</v>
      </c>
      <c r="J98" s="20">
        <v>46245</v>
      </c>
      <c r="K98" s="20">
        <v>44096</v>
      </c>
      <c r="L98" s="20">
        <v>43500</v>
      </c>
      <c r="M98" s="20">
        <v>43439</v>
      </c>
      <c r="N98" s="20">
        <v>41719</v>
      </c>
      <c r="O98" s="20">
        <v>39239</v>
      </c>
      <c r="P98" s="20">
        <v>38156</v>
      </c>
      <c r="Q98" s="20">
        <v>36963</v>
      </c>
      <c r="R98" s="20">
        <v>35140</v>
      </c>
      <c r="S98" s="20" t="s">
        <v>5</v>
      </c>
      <c r="T98" s="20" t="s">
        <v>5</v>
      </c>
      <c r="U98" s="20" t="s">
        <v>5</v>
      </c>
      <c r="V98" s="20" t="s">
        <v>5</v>
      </c>
      <c r="W98" s="20" t="s">
        <v>5</v>
      </c>
      <c r="X98" s="20" t="s">
        <v>5</v>
      </c>
      <c r="Y98" s="20" t="s">
        <v>5</v>
      </c>
      <c r="Z98" s="20" t="s">
        <v>5</v>
      </c>
      <c r="AA98" s="20" t="s">
        <v>5</v>
      </c>
      <c r="AB98" s="20" t="s">
        <v>5</v>
      </c>
      <c r="AC98" s="20" t="s">
        <v>5</v>
      </c>
      <c r="AD98" s="20" t="s">
        <v>5</v>
      </c>
      <c r="AE98" s="20" t="s">
        <v>5</v>
      </c>
      <c r="AF98" s="24"/>
    </row>
    <row r="99" spans="1:32" s="17" customFormat="1" ht="11.25">
      <c r="A99" s="17" t="s">
        <v>56</v>
      </c>
      <c r="B99" s="18" t="s">
        <v>5</v>
      </c>
      <c r="C99" s="18" t="s">
        <v>5</v>
      </c>
      <c r="D99" s="18" t="s">
        <v>5</v>
      </c>
      <c r="E99" s="20">
        <v>25329</v>
      </c>
      <c r="F99" s="20">
        <v>24529</v>
      </c>
      <c r="G99" s="20">
        <v>23877</v>
      </c>
      <c r="H99" s="20">
        <v>23412</v>
      </c>
      <c r="I99" s="20">
        <v>23769</v>
      </c>
      <c r="J99" s="20">
        <v>23538</v>
      </c>
      <c r="K99" s="20">
        <v>22829</v>
      </c>
      <c r="L99" s="20">
        <v>23206</v>
      </c>
      <c r="M99" s="20">
        <v>23500</v>
      </c>
      <c r="N99" s="20">
        <v>22626</v>
      </c>
      <c r="O99" s="20">
        <v>21633</v>
      </c>
      <c r="P99" s="20">
        <v>21537</v>
      </c>
      <c r="Q99" s="20">
        <v>20475</v>
      </c>
      <c r="R99" s="20">
        <v>19424</v>
      </c>
      <c r="S99" s="20" t="s">
        <v>5</v>
      </c>
      <c r="T99" s="20" t="s">
        <v>5</v>
      </c>
      <c r="U99" s="20" t="s">
        <v>5</v>
      </c>
      <c r="V99" s="20" t="s">
        <v>5</v>
      </c>
      <c r="W99" s="20" t="s">
        <v>5</v>
      </c>
      <c r="X99" s="20" t="s">
        <v>5</v>
      </c>
      <c r="Y99" s="20" t="s">
        <v>5</v>
      </c>
      <c r="Z99" s="20" t="s">
        <v>5</v>
      </c>
      <c r="AA99" s="20" t="s">
        <v>5</v>
      </c>
      <c r="AB99" s="20" t="s">
        <v>5</v>
      </c>
      <c r="AC99" s="20" t="s">
        <v>5</v>
      </c>
      <c r="AD99" s="20" t="s">
        <v>5</v>
      </c>
      <c r="AE99" s="20" t="s">
        <v>5</v>
      </c>
      <c r="AF99" s="24"/>
    </row>
    <row r="100" spans="1:31" ht="11.25">
      <c r="A100" s="4" t="s">
        <v>57</v>
      </c>
      <c r="B100" s="9">
        <v>1527</v>
      </c>
      <c r="C100" s="5">
        <v>903</v>
      </c>
      <c r="D100" s="5">
        <v>794</v>
      </c>
      <c r="E100" s="9">
        <v>1949</v>
      </c>
      <c r="F100" s="9">
        <v>2091</v>
      </c>
      <c r="G100" s="9">
        <v>2209</v>
      </c>
      <c r="H100" s="9">
        <v>1849</v>
      </c>
      <c r="I100" s="9">
        <v>1943</v>
      </c>
      <c r="J100" s="9">
        <v>1904</v>
      </c>
      <c r="K100" s="9">
        <v>1861</v>
      </c>
      <c r="L100" s="9">
        <v>2044</v>
      </c>
      <c r="M100" s="9">
        <v>2005</v>
      </c>
      <c r="N100" s="9">
        <v>2049</v>
      </c>
      <c r="O100" s="9">
        <v>2137</v>
      </c>
      <c r="P100" s="9">
        <v>2073</v>
      </c>
      <c r="Q100" s="9">
        <v>2100</v>
      </c>
      <c r="R100" s="9">
        <v>2219</v>
      </c>
      <c r="S100" s="9" t="s">
        <v>5</v>
      </c>
      <c r="T100" s="9" t="s">
        <v>5</v>
      </c>
      <c r="U100" s="9" t="s">
        <v>5</v>
      </c>
      <c r="V100" s="9" t="s">
        <v>5</v>
      </c>
      <c r="W100" s="9" t="s">
        <v>5</v>
      </c>
      <c r="X100" s="9" t="s">
        <v>5</v>
      </c>
      <c r="Y100" s="9" t="s">
        <v>5</v>
      </c>
      <c r="Z100" s="9" t="s">
        <v>5</v>
      </c>
      <c r="AA100" s="9" t="s">
        <v>5</v>
      </c>
      <c r="AB100" s="9" t="s">
        <v>5</v>
      </c>
      <c r="AC100" s="9" t="s">
        <v>5</v>
      </c>
      <c r="AD100" s="9" t="s">
        <v>5</v>
      </c>
      <c r="AE100" s="9" t="s">
        <v>5</v>
      </c>
    </row>
    <row r="101" spans="1:32" s="17" customFormat="1" ht="11.25">
      <c r="A101" s="17" t="s">
        <v>58</v>
      </c>
      <c r="B101" s="18" t="s">
        <v>5</v>
      </c>
      <c r="C101" s="18" t="s">
        <v>5</v>
      </c>
      <c r="D101" s="18" t="s">
        <v>5</v>
      </c>
      <c r="E101" s="20">
        <v>1485</v>
      </c>
      <c r="F101" s="20">
        <v>1641</v>
      </c>
      <c r="G101" s="20">
        <v>1776</v>
      </c>
      <c r="H101" s="20">
        <v>1445</v>
      </c>
      <c r="I101" s="20">
        <v>1481</v>
      </c>
      <c r="J101" s="20">
        <v>1516</v>
      </c>
      <c r="K101" s="20">
        <v>1432</v>
      </c>
      <c r="L101" s="20">
        <v>1603</v>
      </c>
      <c r="M101" s="20">
        <v>1589</v>
      </c>
      <c r="N101" s="20">
        <v>1656</v>
      </c>
      <c r="O101" s="20">
        <v>1706</v>
      </c>
      <c r="P101" s="20">
        <v>1671</v>
      </c>
      <c r="Q101" s="20"/>
      <c r="R101" s="20"/>
      <c r="S101" s="20" t="s">
        <v>5</v>
      </c>
      <c r="T101" s="20" t="s">
        <v>5</v>
      </c>
      <c r="U101" s="20" t="s">
        <v>5</v>
      </c>
      <c r="V101" s="20" t="s">
        <v>5</v>
      </c>
      <c r="W101" s="20" t="s">
        <v>5</v>
      </c>
      <c r="X101" s="20" t="s">
        <v>5</v>
      </c>
      <c r="Y101" s="20" t="s">
        <v>5</v>
      </c>
      <c r="Z101" s="20" t="s">
        <v>5</v>
      </c>
      <c r="AA101" s="20" t="s">
        <v>5</v>
      </c>
      <c r="AB101" s="20" t="s">
        <v>5</v>
      </c>
      <c r="AC101" s="20" t="s">
        <v>5</v>
      </c>
      <c r="AD101" s="20" t="s">
        <v>5</v>
      </c>
      <c r="AE101" s="20" t="s">
        <v>5</v>
      </c>
      <c r="AF101" s="24"/>
    </row>
    <row r="102" spans="1:32" s="17" customFormat="1" ht="11.25">
      <c r="A102" s="17" t="s">
        <v>59</v>
      </c>
      <c r="B102" s="18" t="s">
        <v>5</v>
      </c>
      <c r="C102" s="18" t="s">
        <v>5</v>
      </c>
      <c r="D102" s="18" t="s">
        <v>5</v>
      </c>
      <c r="E102" s="18">
        <v>464</v>
      </c>
      <c r="F102" s="18">
        <v>450</v>
      </c>
      <c r="G102" s="18">
        <v>433</v>
      </c>
      <c r="H102" s="18">
        <v>404</v>
      </c>
      <c r="I102" s="18">
        <v>462</v>
      </c>
      <c r="J102" s="18">
        <v>388</v>
      </c>
      <c r="K102" s="18">
        <v>429</v>
      </c>
      <c r="L102" s="18">
        <v>441</v>
      </c>
      <c r="M102" s="18">
        <v>416</v>
      </c>
      <c r="N102" s="18">
        <v>393</v>
      </c>
      <c r="O102" s="18">
        <v>431</v>
      </c>
      <c r="P102" s="18">
        <v>402</v>
      </c>
      <c r="Q102" s="18"/>
      <c r="R102" s="18"/>
      <c r="S102" s="18" t="s">
        <v>5</v>
      </c>
      <c r="T102" s="18" t="s">
        <v>5</v>
      </c>
      <c r="U102" s="18" t="s">
        <v>5</v>
      </c>
      <c r="V102" s="18" t="s">
        <v>5</v>
      </c>
      <c r="W102" s="18" t="s">
        <v>5</v>
      </c>
      <c r="X102" s="18" t="s">
        <v>5</v>
      </c>
      <c r="Y102" s="18" t="s">
        <v>5</v>
      </c>
      <c r="Z102" s="18" t="s">
        <v>5</v>
      </c>
      <c r="AA102" s="18" t="s">
        <v>5</v>
      </c>
      <c r="AB102" s="18" t="s">
        <v>5</v>
      </c>
      <c r="AC102" s="18" t="s">
        <v>5</v>
      </c>
      <c r="AD102" s="18" t="s">
        <v>5</v>
      </c>
      <c r="AE102" s="18" t="s">
        <v>5</v>
      </c>
      <c r="AF102" s="24"/>
    </row>
    <row r="103" spans="1:31" ht="11.25">
      <c r="A103" s="4" t="s">
        <v>60</v>
      </c>
      <c r="B103" s="5">
        <v>90</v>
      </c>
      <c r="C103" s="5">
        <v>26</v>
      </c>
      <c r="D103" s="5">
        <v>26</v>
      </c>
      <c r="E103" s="5">
        <v>159</v>
      </c>
      <c r="F103" s="5">
        <v>190</v>
      </c>
      <c r="G103" s="5">
        <v>175</v>
      </c>
      <c r="H103" s="5">
        <v>164</v>
      </c>
      <c r="I103" s="5">
        <v>154</v>
      </c>
      <c r="J103" s="5">
        <v>177</v>
      </c>
      <c r="K103" s="5">
        <v>188</v>
      </c>
      <c r="L103" s="5">
        <v>217</v>
      </c>
      <c r="M103" s="5">
        <v>200</v>
      </c>
      <c r="N103" s="5">
        <v>171</v>
      </c>
      <c r="O103" s="5">
        <v>183</v>
      </c>
      <c r="P103" s="5">
        <v>229</v>
      </c>
      <c r="Q103" s="5">
        <v>231</v>
      </c>
      <c r="R103" s="5">
        <v>237</v>
      </c>
      <c r="S103" s="5" t="s">
        <v>5</v>
      </c>
      <c r="T103" s="5" t="s">
        <v>5</v>
      </c>
      <c r="U103" s="5" t="s">
        <v>5</v>
      </c>
      <c r="V103" s="5" t="s">
        <v>5</v>
      </c>
      <c r="W103" s="5" t="s">
        <v>5</v>
      </c>
      <c r="X103" s="5" t="s">
        <v>5</v>
      </c>
      <c r="Y103" s="5" t="s">
        <v>5</v>
      </c>
      <c r="Z103" s="5" t="s">
        <v>5</v>
      </c>
      <c r="AA103" s="5" t="s">
        <v>5</v>
      </c>
      <c r="AB103" s="5" t="s">
        <v>5</v>
      </c>
      <c r="AC103" s="5" t="s">
        <v>5</v>
      </c>
      <c r="AD103" s="5" t="s">
        <v>5</v>
      </c>
      <c r="AE103" s="5" t="s">
        <v>5</v>
      </c>
    </row>
    <row r="104" spans="1:31" ht="11.25">
      <c r="A104" s="4" t="s">
        <v>20</v>
      </c>
      <c r="B104" s="9">
        <v>1549</v>
      </c>
      <c r="C104" s="5">
        <v>417</v>
      </c>
      <c r="D104" s="5">
        <v>136</v>
      </c>
      <c r="E104" s="5" t="s">
        <v>5</v>
      </c>
      <c r="F104" s="5" t="s">
        <v>5</v>
      </c>
      <c r="G104" s="5" t="s">
        <v>5</v>
      </c>
      <c r="H104" s="5" t="s">
        <v>5</v>
      </c>
      <c r="I104" s="5" t="s">
        <v>5</v>
      </c>
      <c r="J104" s="5" t="s">
        <v>5</v>
      </c>
      <c r="K104" s="5" t="s">
        <v>5</v>
      </c>
      <c r="L104" s="5" t="s">
        <v>5</v>
      </c>
      <c r="M104" s="5" t="s">
        <v>5</v>
      </c>
      <c r="N104" s="5" t="s">
        <v>5</v>
      </c>
      <c r="O104" s="5" t="s">
        <v>5</v>
      </c>
      <c r="P104" s="5" t="s">
        <v>5</v>
      </c>
      <c r="Q104" s="5" t="s">
        <v>5</v>
      </c>
      <c r="R104" s="5" t="s">
        <v>5</v>
      </c>
      <c r="S104" s="5" t="s">
        <v>5</v>
      </c>
      <c r="T104" s="5" t="s">
        <v>5</v>
      </c>
      <c r="U104" s="5" t="s">
        <v>5</v>
      </c>
      <c r="V104" s="5" t="s">
        <v>5</v>
      </c>
      <c r="W104" s="5" t="s">
        <v>5</v>
      </c>
      <c r="X104" s="5" t="s">
        <v>5</v>
      </c>
      <c r="Y104" s="5" t="s">
        <v>5</v>
      </c>
      <c r="Z104" s="5" t="s">
        <v>5</v>
      </c>
      <c r="AA104" s="5" t="s">
        <v>5</v>
      </c>
      <c r="AB104" s="5" t="s">
        <v>5</v>
      </c>
      <c r="AC104" s="5" t="s">
        <v>5</v>
      </c>
      <c r="AD104" s="5" t="s">
        <v>5</v>
      </c>
      <c r="AE104" s="5" t="s">
        <v>5</v>
      </c>
    </row>
    <row r="106" spans="1:32" ht="11.25">
      <c r="A106" s="1" t="s">
        <v>111</v>
      </c>
      <c r="B106" s="2">
        <f>B8</f>
        <v>1993</v>
      </c>
      <c r="C106" s="2">
        <f aca="true" t="shared" si="13" ref="C106:S106">C8</f>
        <v>1994</v>
      </c>
      <c r="D106" s="2">
        <f t="shared" si="13"/>
        <v>1995</v>
      </c>
      <c r="E106" s="2">
        <f t="shared" si="13"/>
        <v>1996</v>
      </c>
      <c r="F106" s="2">
        <f t="shared" si="13"/>
        <v>1997</v>
      </c>
      <c r="G106" s="2">
        <f t="shared" si="13"/>
        <v>1998</v>
      </c>
      <c r="H106" s="2">
        <f t="shared" si="13"/>
        <v>1999</v>
      </c>
      <c r="I106" s="2">
        <f t="shared" si="13"/>
        <v>2000</v>
      </c>
      <c r="J106" s="2">
        <f t="shared" si="13"/>
        <v>2001</v>
      </c>
      <c r="K106" s="2">
        <f t="shared" si="13"/>
        <v>2002</v>
      </c>
      <c r="L106" s="2">
        <f t="shared" si="13"/>
        <v>2003</v>
      </c>
      <c r="M106" s="2">
        <f t="shared" si="13"/>
        <v>2004</v>
      </c>
      <c r="N106" s="2">
        <f t="shared" si="13"/>
        <v>2005</v>
      </c>
      <c r="O106" s="2">
        <f t="shared" si="13"/>
        <v>2006</v>
      </c>
      <c r="P106" s="2">
        <f t="shared" si="13"/>
        <v>2007</v>
      </c>
      <c r="Q106" s="2">
        <f t="shared" si="13"/>
        <v>2008</v>
      </c>
      <c r="R106" s="2">
        <f t="shared" si="13"/>
        <v>2009</v>
      </c>
      <c r="S106" s="2">
        <f t="shared" si="13"/>
        <v>2010</v>
      </c>
      <c r="T106" s="2">
        <v>2011</v>
      </c>
      <c r="U106" s="2">
        <v>2012</v>
      </c>
      <c r="V106" s="2">
        <v>2013</v>
      </c>
      <c r="W106" s="2">
        <v>2014</v>
      </c>
      <c r="X106" s="2">
        <v>2015</v>
      </c>
      <c r="Y106" s="2">
        <v>2016</v>
      </c>
      <c r="Z106" s="2">
        <v>2017</v>
      </c>
      <c r="AA106" s="2">
        <v>2018</v>
      </c>
      <c r="AB106" s="2">
        <v>2019</v>
      </c>
      <c r="AC106" s="2">
        <v>2020</v>
      </c>
      <c r="AD106" s="2">
        <v>2021</v>
      </c>
      <c r="AE106" s="8">
        <v>2022</v>
      </c>
      <c r="AF106" s="22" t="str">
        <f>AF8</f>
        <v>Anteil</v>
      </c>
    </row>
    <row r="107" spans="1:32" ht="11.25">
      <c r="A107" s="4" t="s">
        <v>61</v>
      </c>
      <c r="E107" s="9">
        <v>14728</v>
      </c>
      <c r="F107" s="9">
        <v>14654</v>
      </c>
      <c r="G107" s="9">
        <v>14513</v>
      </c>
      <c r="H107" s="9">
        <v>13738</v>
      </c>
      <c r="I107" s="9">
        <v>14373</v>
      </c>
      <c r="J107" s="9">
        <v>14541</v>
      </c>
      <c r="K107" s="9">
        <v>14214</v>
      </c>
      <c r="L107" s="9">
        <v>14385</v>
      </c>
      <c r="M107" s="9">
        <v>14300</v>
      </c>
      <c r="N107" s="9">
        <v>13455</v>
      </c>
      <c r="O107" s="9">
        <v>13119</v>
      </c>
      <c r="P107" s="9">
        <v>12359</v>
      </c>
      <c r="Q107" s="9">
        <v>12020</v>
      </c>
      <c r="R107" s="9">
        <v>11539</v>
      </c>
      <c r="S107" s="9">
        <v>11828</v>
      </c>
      <c r="T107" s="9">
        <v>11882</v>
      </c>
      <c r="U107" s="9">
        <v>11809</v>
      </c>
      <c r="V107" s="9">
        <v>11176</v>
      </c>
      <c r="W107" s="9">
        <v>10452</v>
      </c>
      <c r="X107" s="9">
        <v>10667</v>
      </c>
      <c r="Y107" s="9">
        <v>9661</v>
      </c>
      <c r="Z107" s="9">
        <v>9505</v>
      </c>
      <c r="AA107" s="9">
        <v>9937</v>
      </c>
      <c r="AB107" s="9">
        <v>10145</v>
      </c>
      <c r="AC107" s="9">
        <v>10208</v>
      </c>
      <c r="AD107" s="9">
        <v>9833</v>
      </c>
      <c r="AE107" s="10">
        <v>10613</v>
      </c>
      <c r="AF107" s="21">
        <f>AE107/Abtr_lfd_Jahr</f>
        <v>0.10211975713722132</v>
      </c>
    </row>
    <row r="108" spans="1:32" s="38" customFormat="1" ht="11.25">
      <c r="A108" s="38" t="s">
        <v>106</v>
      </c>
      <c r="B108" s="19"/>
      <c r="C108" s="19"/>
      <c r="D108" s="19"/>
      <c r="E108" s="19">
        <v>128.45268932555362</v>
      </c>
      <c r="F108" s="19">
        <v>125.87292452262946</v>
      </c>
      <c r="G108" s="19">
        <v>130.6818181818182</v>
      </c>
      <c r="H108" s="19">
        <v>127.23551258184918</v>
      </c>
      <c r="I108" s="19">
        <v>135.36192575012714</v>
      </c>
      <c r="J108" s="19">
        <v>143.45046662589033</v>
      </c>
      <c r="K108" s="19">
        <v>142.70511224448816</v>
      </c>
      <c r="L108" s="19">
        <v>147.3933357924505</v>
      </c>
      <c r="M108" s="19">
        <v>147.94889038332212</v>
      </c>
      <c r="N108" s="19">
        <v>142.7147084716639</v>
      </c>
      <c r="O108" s="19">
        <v>142.66760915665273</v>
      </c>
      <c r="P108" s="19">
        <v>133.1458797927238</v>
      </c>
      <c r="Q108" s="19">
        <v>130.78153390853998</v>
      </c>
      <c r="R108" s="19">
        <v>128.67146903365372</v>
      </c>
      <c r="S108" s="19">
        <v>130.41512762555817</v>
      </c>
      <c r="T108" s="19">
        <v>133.77165824167164</v>
      </c>
      <c r="U108" s="19">
        <v>131.97805022519753</v>
      </c>
      <c r="V108" s="19">
        <v>122.13540243702529</v>
      </c>
      <c r="W108" s="19">
        <v>109.29396018069265</v>
      </c>
      <c r="X108" s="19">
        <v>106.3838275040142</v>
      </c>
      <c r="Y108" s="19">
        <v>89.88063672816247</v>
      </c>
      <c r="Z108" s="19">
        <v>88.52153667054715</v>
      </c>
      <c r="AA108" s="19">
        <v>91.23293456605367</v>
      </c>
      <c r="AB108" s="19">
        <v>93.08620452355828</v>
      </c>
      <c r="AC108" s="19" t="s">
        <v>110</v>
      </c>
      <c r="AD108" s="19" t="s">
        <v>110</v>
      </c>
      <c r="AE108" s="19" t="s">
        <v>110</v>
      </c>
      <c r="AF108" s="30"/>
    </row>
    <row r="109" spans="1:32" ht="11.25">
      <c r="A109" s="4" t="s">
        <v>62</v>
      </c>
      <c r="B109" s="5" t="s">
        <v>5</v>
      </c>
      <c r="C109" s="5" t="s">
        <v>5</v>
      </c>
      <c r="D109" s="5" t="s">
        <v>5</v>
      </c>
      <c r="E109" s="9">
        <v>12726</v>
      </c>
      <c r="F109" s="9">
        <v>14768</v>
      </c>
      <c r="G109" s="9">
        <v>15838</v>
      </c>
      <c r="H109" s="9">
        <v>15681</v>
      </c>
      <c r="I109" s="9">
        <v>16603</v>
      </c>
      <c r="J109" s="9">
        <v>16464</v>
      </c>
      <c r="K109" s="9">
        <v>15885</v>
      </c>
      <c r="L109" s="9">
        <v>15563</v>
      </c>
      <c r="M109" s="9">
        <v>16155</v>
      </c>
      <c r="N109" s="9">
        <v>14294</v>
      </c>
      <c r="O109" s="9">
        <v>13593</v>
      </c>
      <c r="P109" s="9">
        <v>13364</v>
      </c>
      <c r="Q109" s="9">
        <v>12736</v>
      </c>
      <c r="R109" s="9">
        <v>12054</v>
      </c>
      <c r="S109" s="9">
        <v>11696</v>
      </c>
      <c r="T109" s="9">
        <v>12325</v>
      </c>
      <c r="U109" s="9">
        <v>12040</v>
      </c>
      <c r="V109" s="9">
        <v>11886</v>
      </c>
      <c r="W109" s="9">
        <v>12102</v>
      </c>
      <c r="X109" s="9">
        <v>11821</v>
      </c>
      <c r="Y109" s="9">
        <v>11483</v>
      </c>
      <c r="Z109" s="9">
        <v>12143</v>
      </c>
      <c r="AA109" s="9">
        <v>11868</v>
      </c>
      <c r="AB109" s="9">
        <v>12131</v>
      </c>
      <c r="AC109" s="9">
        <v>12487</v>
      </c>
      <c r="AD109" s="9">
        <v>11579</v>
      </c>
      <c r="AE109" s="10">
        <v>12406</v>
      </c>
      <c r="AF109" s="21">
        <f>AE109/Abtr_lfd_Jahr</f>
        <v>0.11937225167665766</v>
      </c>
    </row>
    <row r="110" spans="1:32" s="38" customFormat="1" ht="11.25">
      <c r="A110" s="38" t="s">
        <v>106</v>
      </c>
      <c r="B110" s="19"/>
      <c r="C110" s="19"/>
      <c r="D110" s="19"/>
      <c r="E110" s="19">
        <v>98.36445708632203</v>
      </c>
      <c r="F110" s="19">
        <v>113.15001110966386</v>
      </c>
      <c r="G110" s="19">
        <v>125.17288526740906</v>
      </c>
      <c r="H110" s="19">
        <v>127.23540294050825</v>
      </c>
      <c r="I110" s="19">
        <v>137.48188630811907</v>
      </c>
      <c r="J110" s="19">
        <v>141.97509571936118</v>
      </c>
      <c r="K110" s="19">
        <v>139.56491943277865</v>
      </c>
      <c r="L110" s="19">
        <v>139.53342418591308</v>
      </c>
      <c r="M110" s="19">
        <v>145.3258249073441</v>
      </c>
      <c r="N110" s="19">
        <v>133.20535281619263</v>
      </c>
      <c r="O110" s="19">
        <v>129.67697620728472</v>
      </c>
      <c r="P110" s="19">
        <v>125.04912510526809</v>
      </c>
      <c r="Q110" s="19">
        <v>119.81410750907826</v>
      </c>
      <c r="R110" s="19">
        <v>116.22794330344229</v>
      </c>
      <c r="S110" s="19">
        <v>111.12483491843308</v>
      </c>
      <c r="T110" s="19">
        <v>118.88914612030715</v>
      </c>
      <c r="U110" s="19">
        <v>112.4823662403423</v>
      </c>
      <c r="V110" s="19">
        <v>108.48651904857523</v>
      </c>
      <c r="W110" s="19">
        <v>106.2184578926581</v>
      </c>
      <c r="X110" s="19">
        <v>99.98477518016037</v>
      </c>
      <c r="Y110" s="19">
        <v>91.36260204000446</v>
      </c>
      <c r="Z110" s="19">
        <v>96.2301980394177</v>
      </c>
      <c r="AA110" s="19">
        <v>92.99774322968906</v>
      </c>
      <c r="AB110" s="19">
        <v>94.60566027435719</v>
      </c>
      <c r="AC110" s="19" t="s">
        <v>110</v>
      </c>
      <c r="AD110" s="19" t="s">
        <v>110</v>
      </c>
      <c r="AE110" s="19" t="s">
        <v>110</v>
      </c>
      <c r="AF110" s="30"/>
    </row>
    <row r="111" spans="1:32" ht="11.25">
      <c r="A111" s="4" t="s">
        <v>63</v>
      </c>
      <c r="B111" s="5" t="s">
        <v>5</v>
      </c>
      <c r="C111" s="5" t="s">
        <v>5</v>
      </c>
      <c r="D111" s="5" t="s">
        <v>5</v>
      </c>
      <c r="E111" s="9">
        <v>11762</v>
      </c>
      <c r="F111" s="9">
        <v>11741</v>
      </c>
      <c r="G111" s="9">
        <v>11396</v>
      </c>
      <c r="H111" s="9">
        <v>11949</v>
      </c>
      <c r="I111" s="9">
        <v>11955</v>
      </c>
      <c r="J111" s="9">
        <v>11605</v>
      </c>
      <c r="K111" s="9">
        <v>11344</v>
      </c>
      <c r="L111" s="9">
        <v>10881</v>
      </c>
      <c r="M111" s="9">
        <v>10994</v>
      </c>
      <c r="N111" s="9">
        <v>10637</v>
      </c>
      <c r="O111" s="9">
        <v>10024</v>
      </c>
      <c r="P111" s="9">
        <v>9621</v>
      </c>
      <c r="Q111" s="9">
        <v>9648</v>
      </c>
      <c r="R111" s="9">
        <v>9402</v>
      </c>
      <c r="S111" s="9">
        <v>9503</v>
      </c>
      <c r="T111" s="9">
        <v>9393</v>
      </c>
      <c r="U111" s="9">
        <v>9269</v>
      </c>
      <c r="V111" s="9">
        <v>8800</v>
      </c>
      <c r="W111" s="9">
        <v>8643</v>
      </c>
      <c r="X111" s="9">
        <v>8494</v>
      </c>
      <c r="Y111" s="9">
        <v>8871</v>
      </c>
      <c r="Z111" s="9">
        <v>9289</v>
      </c>
      <c r="AA111" s="9">
        <v>9525</v>
      </c>
      <c r="AB111" s="9">
        <v>9645</v>
      </c>
      <c r="AC111" s="9">
        <v>9790</v>
      </c>
      <c r="AD111" s="9">
        <v>8205</v>
      </c>
      <c r="AE111" s="10">
        <v>9383</v>
      </c>
      <c r="AF111" s="21">
        <f>AE111/Abtr_lfd_Jahr</f>
        <v>0.09028452663889076</v>
      </c>
    </row>
    <row r="112" spans="1:32" s="38" customFormat="1" ht="11.25">
      <c r="A112" s="38" t="s">
        <v>106</v>
      </c>
      <c r="B112" s="19"/>
      <c r="C112" s="19"/>
      <c r="D112" s="19"/>
      <c r="E112" s="19">
        <v>393.31215515800034</v>
      </c>
      <c r="F112" s="19">
        <v>386.61134709736905</v>
      </c>
      <c r="G112" s="19">
        <v>384.8439821693908</v>
      </c>
      <c r="H112" s="19">
        <v>400.22106109324756</v>
      </c>
      <c r="I112" s="19">
        <v>402.59302912948306</v>
      </c>
      <c r="J112" s="19">
        <v>405.4290106204583</v>
      </c>
      <c r="K112" s="19">
        <v>393.8752126662269</v>
      </c>
      <c r="L112" s="19">
        <v>378.8253316157783</v>
      </c>
      <c r="M112" s="19">
        <v>373.3614073218773</v>
      </c>
      <c r="N112" s="19">
        <v>367.09690778575373</v>
      </c>
      <c r="O112" s="19">
        <v>338.34002767745636</v>
      </c>
      <c r="P112" s="19">
        <v>308.62257009046</v>
      </c>
      <c r="Q112" s="19">
        <v>302.10420841683367</v>
      </c>
      <c r="R112" s="19">
        <v>292.86070271617245</v>
      </c>
      <c r="S112" s="19">
        <v>284.5806007247028</v>
      </c>
      <c r="T112" s="19">
        <v>283.9909297052154</v>
      </c>
      <c r="U112" s="19">
        <v>267.28761750966027</v>
      </c>
      <c r="V112" s="19">
        <v>251.15588789314458</v>
      </c>
      <c r="W112" s="19">
        <v>231.29415542710342</v>
      </c>
      <c r="X112" s="19">
        <v>223.34998685248488</v>
      </c>
      <c r="Y112" s="19">
        <v>215.91296305310811</v>
      </c>
      <c r="Z112" s="19">
        <v>231.29980079681275</v>
      </c>
      <c r="AA112" s="19">
        <v>236.9226177150959</v>
      </c>
      <c r="AB112" s="19">
        <v>244.1586714933043</v>
      </c>
      <c r="AC112" s="19" t="s">
        <v>110</v>
      </c>
      <c r="AD112" s="19" t="s">
        <v>110</v>
      </c>
      <c r="AE112" s="19" t="s">
        <v>110</v>
      </c>
      <c r="AF112" s="30"/>
    </row>
    <row r="113" spans="1:32" ht="11.25">
      <c r="A113" s="4" t="s">
        <v>64</v>
      </c>
      <c r="B113" s="5" t="s">
        <v>5</v>
      </c>
      <c r="C113" s="5" t="s">
        <v>5</v>
      </c>
      <c r="D113" s="5" t="s">
        <v>5</v>
      </c>
      <c r="E113" s="9">
        <v>5654</v>
      </c>
      <c r="F113" s="9">
        <v>5401</v>
      </c>
      <c r="G113" s="9">
        <v>5557</v>
      </c>
      <c r="H113" s="9">
        <v>5532</v>
      </c>
      <c r="I113" s="9">
        <v>5072</v>
      </c>
      <c r="J113" s="9">
        <v>4963</v>
      </c>
      <c r="K113" s="9">
        <v>4549</v>
      </c>
      <c r="L113" s="9">
        <v>4483</v>
      </c>
      <c r="M113" s="9">
        <v>4580</v>
      </c>
      <c r="N113" s="9">
        <v>4356</v>
      </c>
      <c r="O113" s="9">
        <v>4185</v>
      </c>
      <c r="P113" s="9">
        <v>4113</v>
      </c>
      <c r="Q113" s="9">
        <v>4066</v>
      </c>
      <c r="R113" s="9">
        <v>3988</v>
      </c>
      <c r="S113" s="9">
        <v>3859</v>
      </c>
      <c r="T113" s="9">
        <v>3742</v>
      </c>
      <c r="U113" s="9">
        <v>3497</v>
      </c>
      <c r="V113" s="9">
        <v>3464</v>
      </c>
      <c r="W113" s="9">
        <v>3170</v>
      </c>
      <c r="X113" s="9">
        <v>3283</v>
      </c>
      <c r="Y113" s="9">
        <v>3343</v>
      </c>
      <c r="Z113" s="9">
        <v>3287</v>
      </c>
      <c r="AA113" s="9">
        <v>3416</v>
      </c>
      <c r="AB113" s="9">
        <v>3352</v>
      </c>
      <c r="AC113" s="9">
        <v>3366</v>
      </c>
      <c r="AD113" s="9">
        <v>3138</v>
      </c>
      <c r="AE113" s="10">
        <v>3113</v>
      </c>
      <c r="AF113" s="21">
        <f>AE113/Abtr_lfd_Jahr</f>
        <v>0.029953717513254496</v>
      </c>
    </row>
    <row r="114" spans="1:32" s="38" customFormat="1" ht="11.25">
      <c r="A114" s="38" t="s">
        <v>106</v>
      </c>
      <c r="B114" s="19"/>
      <c r="C114" s="19"/>
      <c r="D114" s="19"/>
      <c r="E114" s="19">
        <v>373.44782034346105</v>
      </c>
      <c r="F114" s="19">
        <v>329.93280390959075</v>
      </c>
      <c r="G114" s="19">
        <v>324.0989151988802</v>
      </c>
      <c r="H114" s="19">
        <v>308.56760374832663</v>
      </c>
      <c r="I114" s="19">
        <v>274.9945781826068</v>
      </c>
      <c r="J114" s="19">
        <v>280.5222699525209</v>
      </c>
      <c r="K114" s="19">
        <v>256.94758246723904</v>
      </c>
      <c r="L114" s="19">
        <v>249.47134112409572</v>
      </c>
      <c r="M114" s="19">
        <v>252.3694070972008</v>
      </c>
      <c r="N114" s="19">
        <v>243.21608040201005</v>
      </c>
      <c r="O114" s="19">
        <v>234.02113739305486</v>
      </c>
      <c r="P114" s="19">
        <v>221.25988487815374</v>
      </c>
      <c r="Q114" s="19">
        <v>216.18460229689492</v>
      </c>
      <c r="R114" s="19">
        <v>215.13729298160436</v>
      </c>
      <c r="S114" s="19">
        <v>203.59818507966656</v>
      </c>
      <c r="T114" s="19">
        <v>204.71579408063897</v>
      </c>
      <c r="U114" s="19">
        <v>189.21112433719296</v>
      </c>
      <c r="V114" s="19">
        <v>188.7224189594116</v>
      </c>
      <c r="W114" s="19">
        <v>163.91747246496715</v>
      </c>
      <c r="X114" s="19">
        <v>171.77689409794894</v>
      </c>
      <c r="Y114" s="19">
        <v>159.6923664851438</v>
      </c>
      <c r="Z114" s="19">
        <v>161.6265919260461</v>
      </c>
      <c r="AA114" s="19">
        <v>171.82234294049596</v>
      </c>
      <c r="AB114" s="19">
        <v>173.4181799368824</v>
      </c>
      <c r="AC114" s="19" t="s">
        <v>110</v>
      </c>
      <c r="AD114" s="19" t="s">
        <v>110</v>
      </c>
      <c r="AE114" s="19" t="s">
        <v>110</v>
      </c>
      <c r="AF114" s="30"/>
    </row>
    <row r="115" spans="1:32" ht="11.25">
      <c r="A115" s="4" t="s">
        <v>65</v>
      </c>
      <c r="B115" s="5" t="s">
        <v>5</v>
      </c>
      <c r="C115" s="5" t="s">
        <v>5</v>
      </c>
      <c r="D115" s="5" t="s">
        <v>5</v>
      </c>
      <c r="E115" s="9">
        <v>1908</v>
      </c>
      <c r="F115" s="9">
        <v>1599</v>
      </c>
      <c r="G115" s="9">
        <v>1776</v>
      </c>
      <c r="H115" s="9">
        <v>1740</v>
      </c>
      <c r="I115" s="9">
        <v>1757</v>
      </c>
      <c r="J115" s="9">
        <v>1819</v>
      </c>
      <c r="K115" s="9">
        <v>1648</v>
      </c>
      <c r="L115" s="9">
        <v>1763</v>
      </c>
      <c r="M115" s="9">
        <v>1861</v>
      </c>
      <c r="N115" s="9">
        <v>1717</v>
      </c>
      <c r="O115" s="9">
        <v>1648</v>
      </c>
      <c r="P115" s="9">
        <v>1682</v>
      </c>
      <c r="Q115" s="9">
        <v>1551</v>
      </c>
      <c r="R115" s="9">
        <v>1630</v>
      </c>
      <c r="S115" s="9">
        <v>1599</v>
      </c>
      <c r="T115" s="9">
        <v>1630</v>
      </c>
      <c r="U115" s="9">
        <v>1578</v>
      </c>
      <c r="V115" s="9">
        <v>1537</v>
      </c>
      <c r="W115" s="9">
        <v>1421</v>
      </c>
      <c r="X115" s="9">
        <v>1544</v>
      </c>
      <c r="Y115" s="9">
        <v>1484</v>
      </c>
      <c r="Z115" s="9">
        <v>1467</v>
      </c>
      <c r="AA115" s="9">
        <v>1457</v>
      </c>
      <c r="AB115" s="9">
        <v>1219</v>
      </c>
      <c r="AC115" s="9">
        <v>1334</v>
      </c>
      <c r="AD115" s="9">
        <v>1382</v>
      </c>
      <c r="AE115" s="10">
        <v>1614</v>
      </c>
      <c r="AF115" s="21">
        <f>AE115/Abtr_lfd_Jahr</f>
        <v>0.015530131727077661</v>
      </c>
    </row>
    <row r="116" spans="1:32" s="38" customFormat="1" ht="11.25">
      <c r="A116" s="38" t="s">
        <v>106</v>
      </c>
      <c r="B116" s="19"/>
      <c r="C116" s="19"/>
      <c r="D116" s="19"/>
      <c r="E116" s="19">
        <v>288.08696965121544</v>
      </c>
      <c r="F116" s="19">
        <v>240.66827212522577</v>
      </c>
      <c r="G116" s="19">
        <v>279.2452830188679</v>
      </c>
      <c r="H116" s="19">
        <v>285.43307086614175</v>
      </c>
      <c r="I116" s="19">
        <v>289.4563426688633</v>
      </c>
      <c r="J116" s="19">
        <v>311.95335276967927</v>
      </c>
      <c r="K116" s="19">
        <v>300.51057622173596</v>
      </c>
      <c r="L116" s="19">
        <v>316.1197776582392</v>
      </c>
      <c r="M116" s="19">
        <v>341.96986402058064</v>
      </c>
      <c r="N116" s="19">
        <v>312.807433047914</v>
      </c>
      <c r="O116" s="19">
        <v>299.3098438067563</v>
      </c>
      <c r="P116" s="19">
        <v>300.84063673761403</v>
      </c>
      <c r="Q116" s="19">
        <v>278.50601544262884</v>
      </c>
      <c r="R116" s="19">
        <v>297.39098704615947</v>
      </c>
      <c r="S116" s="19">
        <v>285.58671191284157</v>
      </c>
      <c r="T116" s="19">
        <v>302.5241276911655</v>
      </c>
      <c r="U116" s="19">
        <v>279.83685050540873</v>
      </c>
      <c r="V116" s="19">
        <v>267.35084362497827</v>
      </c>
      <c r="W116" s="19">
        <v>228.7876348414104</v>
      </c>
      <c r="X116" s="19">
        <v>237.21001689967736</v>
      </c>
      <c r="Y116" s="19">
        <v>207.95964125560536</v>
      </c>
      <c r="Z116" s="19">
        <v>209.57142857142858</v>
      </c>
      <c r="AA116" s="19">
        <v>203.40639396900738</v>
      </c>
      <c r="AB116" s="19">
        <v>170.51335851167994</v>
      </c>
      <c r="AC116" s="19" t="s">
        <v>110</v>
      </c>
      <c r="AD116" s="19" t="s">
        <v>110</v>
      </c>
      <c r="AE116" s="19" t="s">
        <v>110</v>
      </c>
      <c r="AF116" s="30"/>
    </row>
    <row r="117" spans="1:32" ht="11.25">
      <c r="A117" s="4" t="s">
        <v>66</v>
      </c>
      <c r="B117" s="5" t="s">
        <v>5</v>
      </c>
      <c r="C117" s="5" t="s">
        <v>5</v>
      </c>
      <c r="D117" s="5" t="s">
        <v>5</v>
      </c>
      <c r="E117" s="9">
        <v>3877</v>
      </c>
      <c r="F117" s="9">
        <v>3657</v>
      </c>
      <c r="G117" s="9">
        <v>3983</v>
      </c>
      <c r="H117" s="9">
        <v>3861</v>
      </c>
      <c r="I117" s="9">
        <v>4238</v>
      </c>
      <c r="J117" s="9">
        <v>4486</v>
      </c>
      <c r="K117" s="9">
        <v>4256</v>
      </c>
      <c r="L117" s="9">
        <v>4141</v>
      </c>
      <c r="M117" s="9">
        <v>4269</v>
      </c>
      <c r="N117" s="9">
        <v>3824</v>
      </c>
      <c r="O117" s="9">
        <v>3849</v>
      </c>
      <c r="P117" s="9">
        <v>4011</v>
      </c>
      <c r="Q117" s="9">
        <v>3882</v>
      </c>
      <c r="R117" s="9">
        <v>3838</v>
      </c>
      <c r="S117" s="9">
        <v>4300</v>
      </c>
      <c r="T117" s="9">
        <v>3969</v>
      </c>
      <c r="U117" s="9">
        <v>3867</v>
      </c>
      <c r="V117" s="9">
        <v>3638</v>
      </c>
      <c r="W117" s="9">
        <v>3318</v>
      </c>
      <c r="X117" s="9">
        <v>2939</v>
      </c>
      <c r="Y117" s="9">
        <v>3090</v>
      </c>
      <c r="Z117" s="9">
        <v>3302</v>
      </c>
      <c r="AA117" s="9">
        <v>3372</v>
      </c>
      <c r="AB117" s="9">
        <v>3573</v>
      </c>
      <c r="AC117" s="9">
        <v>3347</v>
      </c>
      <c r="AD117" s="9">
        <v>3349</v>
      </c>
      <c r="AE117" s="10">
        <v>3465</v>
      </c>
      <c r="AF117" s="21">
        <f>AE117/Abtr_lfd_Jahr</f>
        <v>0.03334071030627267</v>
      </c>
    </row>
    <row r="118" spans="1:32" s="38" customFormat="1" ht="11.25">
      <c r="A118" s="38" t="s">
        <v>106</v>
      </c>
      <c r="B118" s="19"/>
      <c r="C118" s="19"/>
      <c r="D118" s="19"/>
      <c r="E118" s="19">
        <v>233.63866457755816</v>
      </c>
      <c r="F118" s="19">
        <v>215.49793753682968</v>
      </c>
      <c r="G118" s="19">
        <v>245.33415460425007</v>
      </c>
      <c r="H118" s="19">
        <v>240.80079830360484</v>
      </c>
      <c r="I118" s="19">
        <v>262.26870474658085</v>
      </c>
      <c r="J118" s="19">
        <v>284.1758520207779</v>
      </c>
      <c r="K118" s="19">
        <v>270.9619914687719</v>
      </c>
      <c r="L118" s="19">
        <v>260.1784367931641</v>
      </c>
      <c r="M118" s="19">
        <v>265.1058808917593</v>
      </c>
      <c r="N118" s="19">
        <v>236.3557698250819</v>
      </c>
      <c r="O118" s="19">
        <v>239.23177326123437</v>
      </c>
      <c r="P118" s="19">
        <v>239.7919531296706</v>
      </c>
      <c r="Q118" s="19">
        <v>231.74735836666468</v>
      </c>
      <c r="R118" s="19">
        <v>228.73830383217117</v>
      </c>
      <c r="S118" s="19">
        <v>247.45353052886</v>
      </c>
      <c r="T118" s="19">
        <v>231.76642335766422</v>
      </c>
      <c r="U118" s="19">
        <v>218.40054218908844</v>
      </c>
      <c r="V118" s="19">
        <v>200.58444064619286</v>
      </c>
      <c r="W118" s="19">
        <v>174.2738589211618</v>
      </c>
      <c r="X118" s="19">
        <v>148.6746256576285</v>
      </c>
      <c r="Y118" s="19">
        <v>143.85474860335196</v>
      </c>
      <c r="Z118" s="19">
        <v>156.24852127005155</v>
      </c>
      <c r="AA118" s="19">
        <v>159.61374609485944</v>
      </c>
      <c r="AB118" s="19">
        <v>170.63037249283667</v>
      </c>
      <c r="AC118" s="19" t="s">
        <v>110</v>
      </c>
      <c r="AD118" s="19" t="s">
        <v>110</v>
      </c>
      <c r="AE118" s="19" t="s">
        <v>110</v>
      </c>
      <c r="AF118" s="30"/>
    </row>
    <row r="119" spans="1:32" ht="11.25">
      <c r="A119" s="4" t="s">
        <v>67</v>
      </c>
      <c r="B119" s="5" t="s">
        <v>5</v>
      </c>
      <c r="C119" s="5" t="s">
        <v>5</v>
      </c>
      <c r="D119" s="5" t="s">
        <v>5</v>
      </c>
      <c r="E119" s="9">
        <v>10391</v>
      </c>
      <c r="F119" s="9">
        <v>10078</v>
      </c>
      <c r="G119" s="9">
        <v>10062</v>
      </c>
      <c r="H119" s="9">
        <v>9711</v>
      </c>
      <c r="I119" s="9">
        <v>10796</v>
      </c>
      <c r="J119" s="9">
        <v>10683</v>
      </c>
      <c r="K119" s="9">
        <v>10573</v>
      </c>
      <c r="L119" s="9">
        <v>11130</v>
      </c>
      <c r="M119" s="9">
        <v>10773</v>
      </c>
      <c r="N119" s="9">
        <v>10613</v>
      </c>
      <c r="O119" s="9">
        <v>9586</v>
      </c>
      <c r="P119" s="9">
        <v>9334</v>
      </c>
      <c r="Q119" s="9">
        <v>9288</v>
      </c>
      <c r="R119" s="9">
        <v>8731</v>
      </c>
      <c r="S119" s="9">
        <v>8676</v>
      </c>
      <c r="T119" s="9">
        <v>8533</v>
      </c>
      <c r="U119" s="9">
        <v>8745</v>
      </c>
      <c r="V119" s="9">
        <v>8224</v>
      </c>
      <c r="W119" s="9">
        <v>8173</v>
      </c>
      <c r="X119" s="9">
        <v>8087</v>
      </c>
      <c r="Y119" s="9">
        <v>7984</v>
      </c>
      <c r="Z119" s="9">
        <v>8321</v>
      </c>
      <c r="AA119" s="9">
        <v>8374</v>
      </c>
      <c r="AB119" s="9">
        <v>8122</v>
      </c>
      <c r="AC119" s="9">
        <v>7974</v>
      </c>
      <c r="AD119" s="9">
        <v>7688</v>
      </c>
      <c r="AE119" s="10">
        <v>8534</v>
      </c>
      <c r="AF119" s="21">
        <f>AE119/Abtr_lfd_Jahr</f>
        <v>0.08211533095345772</v>
      </c>
    </row>
    <row r="120" spans="1:32" s="38" customFormat="1" ht="11.25">
      <c r="A120" s="38" t="s">
        <v>106</v>
      </c>
      <c r="B120" s="19"/>
      <c r="C120" s="19"/>
      <c r="D120" s="19"/>
      <c r="E120" s="19">
        <v>166.54645702104472</v>
      </c>
      <c r="F120" s="19">
        <v>159.65401432101893</v>
      </c>
      <c r="G120" s="19">
        <v>166.13007083065034</v>
      </c>
      <c r="H120" s="19">
        <v>164.60437995796326</v>
      </c>
      <c r="I120" s="19">
        <v>183.55237431354882</v>
      </c>
      <c r="J120" s="19">
        <v>189.9943088852529</v>
      </c>
      <c r="K120" s="19">
        <v>191.11054876726195</v>
      </c>
      <c r="L120" s="19">
        <v>204.59558823529412</v>
      </c>
      <c r="M120" s="19">
        <v>198.28093940955608</v>
      </c>
      <c r="N120" s="19">
        <v>198.86076186550244</v>
      </c>
      <c r="O120" s="19">
        <v>186.4835421367987</v>
      </c>
      <c r="P120" s="19">
        <v>177.39850995894784</v>
      </c>
      <c r="Q120" s="19">
        <v>179.47132477971866</v>
      </c>
      <c r="R120" s="19">
        <v>172.05975090651114</v>
      </c>
      <c r="S120" s="19">
        <v>167.67809516446988</v>
      </c>
      <c r="T120" s="19">
        <v>165.7569105848987</v>
      </c>
      <c r="U120" s="19">
        <v>169.45375627337378</v>
      </c>
      <c r="V120" s="19">
        <v>157.59317811631695</v>
      </c>
      <c r="W120" s="19">
        <v>149.60370485621715</v>
      </c>
      <c r="X120" s="19">
        <v>142.1540192304312</v>
      </c>
      <c r="Y120" s="19">
        <v>131.46498493355946</v>
      </c>
      <c r="Z120" s="19">
        <v>136.4366760674231</v>
      </c>
      <c r="AA120" s="19">
        <v>137.25168819248674</v>
      </c>
      <c r="AB120" s="19">
        <v>135.22693217009092</v>
      </c>
      <c r="AC120" s="19" t="s">
        <v>110</v>
      </c>
      <c r="AD120" s="19" t="s">
        <v>110</v>
      </c>
      <c r="AE120" s="19" t="s">
        <v>110</v>
      </c>
      <c r="AF120" s="30"/>
    </row>
    <row r="121" spans="1:32" ht="11.25">
      <c r="A121" s="4" t="s">
        <v>68</v>
      </c>
      <c r="B121" s="5" t="s">
        <v>5</v>
      </c>
      <c r="C121" s="5" t="s">
        <v>5</v>
      </c>
      <c r="D121" s="5" t="s">
        <v>5</v>
      </c>
      <c r="E121" s="9">
        <v>4118</v>
      </c>
      <c r="F121" s="9">
        <v>3675</v>
      </c>
      <c r="G121" s="9">
        <v>3646</v>
      </c>
      <c r="H121" s="9">
        <v>3465</v>
      </c>
      <c r="I121" s="9">
        <v>3818</v>
      </c>
      <c r="J121" s="9">
        <v>3760</v>
      </c>
      <c r="K121" s="9">
        <v>3642</v>
      </c>
      <c r="L121" s="9">
        <v>3490</v>
      </c>
      <c r="M121" s="9">
        <v>3358</v>
      </c>
      <c r="N121" s="9">
        <v>3460</v>
      </c>
      <c r="O121" s="9">
        <v>3192</v>
      </c>
      <c r="P121" s="9">
        <v>3094</v>
      </c>
      <c r="Q121" s="9">
        <v>3111</v>
      </c>
      <c r="R121" s="9">
        <v>3134</v>
      </c>
      <c r="S121" s="9">
        <v>3124</v>
      </c>
      <c r="T121" s="9">
        <v>2991</v>
      </c>
      <c r="U121" s="9">
        <v>2970</v>
      </c>
      <c r="V121" s="9">
        <v>2831</v>
      </c>
      <c r="W121" s="9">
        <v>2633</v>
      </c>
      <c r="X121" s="9">
        <v>2614</v>
      </c>
      <c r="Y121" s="9">
        <v>2774</v>
      </c>
      <c r="Z121" s="9">
        <v>2463</v>
      </c>
      <c r="AA121" s="9">
        <v>2395</v>
      </c>
      <c r="AB121" s="9">
        <v>2309</v>
      </c>
      <c r="AC121" s="9">
        <v>2313</v>
      </c>
      <c r="AD121" s="9">
        <v>2072</v>
      </c>
      <c r="AE121" s="10">
        <v>2244</v>
      </c>
      <c r="AF121" s="21">
        <f>AE121/Abtr_lfd_Jahr</f>
        <v>0.021592079055490872</v>
      </c>
    </row>
    <row r="122" spans="1:32" s="38" customFormat="1" ht="11.25">
      <c r="A122" s="38" t="s">
        <v>106</v>
      </c>
      <c r="B122" s="19"/>
      <c r="C122" s="19"/>
      <c r="D122" s="19"/>
      <c r="E122" s="19">
        <v>371.3924963924964</v>
      </c>
      <c r="F122" s="19">
        <v>305.0805246554873</v>
      </c>
      <c r="G122" s="19">
        <v>297.72987097827865</v>
      </c>
      <c r="H122" s="19">
        <v>275.24028914131384</v>
      </c>
      <c r="I122" s="19">
        <v>286.65815751933326</v>
      </c>
      <c r="J122" s="19">
        <v>289.9444787168415</v>
      </c>
      <c r="K122" s="19">
        <v>291.26679462571974</v>
      </c>
      <c r="L122" s="19">
        <v>273.04021279924893</v>
      </c>
      <c r="M122" s="19">
        <v>257.4166347259486</v>
      </c>
      <c r="N122" s="19">
        <v>280.00323703164196</v>
      </c>
      <c r="O122" s="19">
        <v>252.57160943187213</v>
      </c>
      <c r="P122" s="19">
        <v>241.9834193649304</v>
      </c>
      <c r="Q122" s="19">
        <v>237.51717819514428</v>
      </c>
      <c r="R122" s="19">
        <v>240.8175810665437</v>
      </c>
      <c r="S122" s="19">
        <v>234.23558521406613</v>
      </c>
      <c r="T122" s="19">
        <v>236.66719417629372</v>
      </c>
      <c r="U122" s="19">
        <v>233.58238301219035</v>
      </c>
      <c r="V122" s="19">
        <v>225.3980891719745</v>
      </c>
      <c r="W122" s="19">
        <v>205.22213561964148</v>
      </c>
      <c r="X122" s="19">
        <v>196.57091291923598</v>
      </c>
      <c r="Y122" s="19">
        <v>206.36809998512126</v>
      </c>
      <c r="Z122" s="19">
        <v>188.2883571592386</v>
      </c>
      <c r="AA122" s="19">
        <v>183.77839165131982</v>
      </c>
      <c r="AB122" s="19">
        <v>182.81868566904197</v>
      </c>
      <c r="AC122" s="19" t="s">
        <v>110</v>
      </c>
      <c r="AD122" s="19" t="s">
        <v>110</v>
      </c>
      <c r="AE122" s="19" t="s">
        <v>110</v>
      </c>
      <c r="AF122" s="30"/>
    </row>
    <row r="123" spans="1:32" ht="11.25">
      <c r="A123" s="4" t="s">
        <v>69</v>
      </c>
      <c r="B123" s="5" t="s">
        <v>5</v>
      </c>
      <c r="C123" s="5" t="s">
        <v>5</v>
      </c>
      <c r="D123" s="5" t="s">
        <v>5</v>
      </c>
      <c r="E123" s="9">
        <v>10047</v>
      </c>
      <c r="F123" s="9">
        <v>9651</v>
      </c>
      <c r="G123" s="9">
        <v>10089</v>
      </c>
      <c r="H123" s="9">
        <v>10281</v>
      </c>
      <c r="I123" s="9">
        <v>10933</v>
      </c>
      <c r="J123" s="9">
        <v>10854</v>
      </c>
      <c r="K123" s="9">
        <v>10599</v>
      </c>
      <c r="L123" s="9">
        <v>10439</v>
      </c>
      <c r="M123" s="9">
        <v>10745</v>
      </c>
      <c r="N123" s="9">
        <v>10642</v>
      </c>
      <c r="O123" s="9">
        <v>10547</v>
      </c>
      <c r="P123" s="9">
        <v>9997</v>
      </c>
      <c r="Q123" s="9">
        <v>9734</v>
      </c>
      <c r="R123" s="9">
        <v>9134</v>
      </c>
      <c r="S123" s="9">
        <v>9089</v>
      </c>
      <c r="T123" s="9">
        <v>8887</v>
      </c>
      <c r="U123" s="9">
        <v>8558</v>
      </c>
      <c r="V123" s="9">
        <v>8166</v>
      </c>
      <c r="W123" s="9">
        <v>7895</v>
      </c>
      <c r="X123" s="9">
        <v>7727</v>
      </c>
      <c r="Y123" s="9">
        <v>7830</v>
      </c>
      <c r="Z123" s="9">
        <v>8308</v>
      </c>
      <c r="AA123" s="9">
        <v>8301</v>
      </c>
      <c r="AB123" s="9">
        <v>8220</v>
      </c>
      <c r="AC123" s="9">
        <v>8627</v>
      </c>
      <c r="AD123" s="9">
        <v>8293</v>
      </c>
      <c r="AE123" s="10">
        <v>8976</v>
      </c>
      <c r="AF123" s="21">
        <f>AE123/Abtr_lfd_Jahr</f>
        <v>0.08636831622196349</v>
      </c>
    </row>
    <row r="124" spans="1:32" s="38" customFormat="1" ht="11.25">
      <c r="A124" s="38" t="s">
        <v>106</v>
      </c>
      <c r="B124" s="19"/>
      <c r="C124" s="19"/>
      <c r="D124" s="19"/>
      <c r="E124" s="19">
        <v>120.10041240810472</v>
      </c>
      <c r="F124" s="19">
        <v>112.34241679956232</v>
      </c>
      <c r="G124" s="19">
        <v>122.72677509214545</v>
      </c>
      <c r="H124" s="19">
        <v>127.74126212989079</v>
      </c>
      <c r="I124" s="19">
        <v>137.63281131980463</v>
      </c>
      <c r="J124" s="19">
        <v>144.26029054080996</v>
      </c>
      <c r="K124" s="19">
        <v>144.80892981569278</v>
      </c>
      <c r="L124" s="19">
        <v>147.9387214262432</v>
      </c>
      <c r="M124" s="19">
        <v>152.69073908286086</v>
      </c>
      <c r="N124" s="19">
        <v>158.85241741674503</v>
      </c>
      <c r="O124" s="19">
        <v>161.44932416917968</v>
      </c>
      <c r="P124" s="19">
        <v>153.03248323791448</v>
      </c>
      <c r="Q124" s="19">
        <v>150.01464083714765</v>
      </c>
      <c r="R124" s="19">
        <v>146.782798740117</v>
      </c>
      <c r="S124" s="19">
        <v>143.97275463329638</v>
      </c>
      <c r="T124" s="19">
        <v>145.02284595300262</v>
      </c>
      <c r="U124" s="19">
        <v>139.20426819350013</v>
      </c>
      <c r="V124" s="19">
        <v>129.86847755212392</v>
      </c>
      <c r="W124" s="19">
        <v>118.88985935005873</v>
      </c>
      <c r="X124" s="19">
        <v>115.01421490555647</v>
      </c>
      <c r="Y124" s="19">
        <v>104.10157548361364</v>
      </c>
      <c r="Z124" s="19">
        <v>113.77704738427828</v>
      </c>
      <c r="AA124" s="19">
        <v>112.70569706185847</v>
      </c>
      <c r="AB124" s="19">
        <v>112.16330540621675</v>
      </c>
      <c r="AC124" s="19" t="s">
        <v>110</v>
      </c>
      <c r="AD124" s="19" t="s">
        <v>110</v>
      </c>
      <c r="AE124" s="19" t="s">
        <v>110</v>
      </c>
      <c r="AF124" s="30"/>
    </row>
    <row r="125" spans="1:32" ht="11.25">
      <c r="A125" s="4" t="s">
        <v>70</v>
      </c>
      <c r="B125" s="5" t="s">
        <v>5</v>
      </c>
      <c r="C125" s="5" t="s">
        <v>5</v>
      </c>
      <c r="D125" s="5" t="s">
        <v>5</v>
      </c>
      <c r="E125" s="9">
        <v>26415</v>
      </c>
      <c r="F125" s="9">
        <v>27220</v>
      </c>
      <c r="G125" s="9">
        <v>26613</v>
      </c>
      <c r="H125" s="9">
        <v>26895</v>
      </c>
      <c r="I125" s="9">
        <v>27481</v>
      </c>
      <c r="J125" s="9">
        <v>27429</v>
      </c>
      <c r="K125" s="9">
        <v>26840</v>
      </c>
      <c r="L125" s="9">
        <v>26038</v>
      </c>
      <c r="M125" s="9">
        <v>26072</v>
      </c>
      <c r="N125" s="9">
        <v>25271</v>
      </c>
      <c r="O125" s="9">
        <v>24967</v>
      </c>
      <c r="P125" s="9">
        <v>24500</v>
      </c>
      <c r="Q125" s="9">
        <v>24120</v>
      </c>
      <c r="R125" s="9">
        <v>23143</v>
      </c>
      <c r="S125" s="9">
        <v>22897</v>
      </c>
      <c r="T125" s="9">
        <v>22231</v>
      </c>
      <c r="U125" s="9">
        <v>21866</v>
      </c>
      <c r="V125" s="9">
        <v>20939</v>
      </c>
      <c r="W125" s="9">
        <v>20105</v>
      </c>
      <c r="X125" s="9">
        <v>20783</v>
      </c>
      <c r="Y125" s="9">
        <v>21041</v>
      </c>
      <c r="Z125" s="9">
        <v>21869</v>
      </c>
      <c r="AA125" s="9">
        <v>21378</v>
      </c>
      <c r="AB125" s="9">
        <v>21552</v>
      </c>
      <c r="AC125" s="9">
        <v>20705</v>
      </c>
      <c r="AD125" s="9">
        <v>19887</v>
      </c>
      <c r="AE125" s="10">
        <v>22558</v>
      </c>
      <c r="AF125" s="21">
        <f>AE125/Abtr_lfd_Jahr</f>
        <v>0.21705620291165914</v>
      </c>
    </row>
    <row r="126" spans="1:32" s="38" customFormat="1" ht="11.25">
      <c r="A126" s="38" t="s">
        <v>106</v>
      </c>
      <c r="B126" s="19"/>
      <c r="C126" s="19"/>
      <c r="D126" s="19"/>
      <c r="E126" s="19">
        <v>140.13783005204436</v>
      </c>
      <c r="F126" s="19">
        <v>142.9726975723005</v>
      </c>
      <c r="G126" s="19">
        <v>145.9950517590393</v>
      </c>
      <c r="H126" s="19">
        <v>152.31229258458018</v>
      </c>
      <c r="I126" s="19">
        <v>156.90517517014572</v>
      </c>
      <c r="J126" s="19">
        <v>163.509227907864</v>
      </c>
      <c r="K126" s="19">
        <v>164.22531419410893</v>
      </c>
      <c r="L126" s="19">
        <v>162.85658888061897</v>
      </c>
      <c r="M126" s="19">
        <v>164.9562807648019</v>
      </c>
      <c r="N126" s="19">
        <v>164.76931904128526</v>
      </c>
      <c r="O126" s="19">
        <v>166.5299316324829</v>
      </c>
      <c r="P126" s="19">
        <v>162.07133784928027</v>
      </c>
      <c r="Q126" s="19">
        <v>160.79249635017032</v>
      </c>
      <c r="R126" s="19">
        <v>159.57498155541305</v>
      </c>
      <c r="S126" s="19">
        <v>155.40985386844767</v>
      </c>
      <c r="T126" s="19">
        <v>155.35615701237623</v>
      </c>
      <c r="U126" s="19">
        <v>150.01886727728038</v>
      </c>
      <c r="V126" s="19">
        <v>143.0093500071713</v>
      </c>
      <c r="W126" s="19">
        <v>129.62437621694113</v>
      </c>
      <c r="X126" s="19">
        <v>129.51491886232768</v>
      </c>
      <c r="Y126" s="19">
        <v>121.4319517065457</v>
      </c>
      <c r="Z126" s="19">
        <v>127.16087429279155</v>
      </c>
      <c r="AA126" s="19">
        <v>123.46520358071037</v>
      </c>
      <c r="AB126" s="19">
        <v>126.48555381446202</v>
      </c>
      <c r="AC126" s="19" t="s">
        <v>110</v>
      </c>
      <c r="AD126" s="19" t="s">
        <v>110</v>
      </c>
      <c r="AE126" s="19" t="s">
        <v>110</v>
      </c>
      <c r="AF126" s="30"/>
    </row>
    <row r="127" spans="1:32" ht="11.25">
      <c r="A127" s="4" t="s">
        <v>71</v>
      </c>
      <c r="B127" s="5" t="s">
        <v>5</v>
      </c>
      <c r="C127" s="5" t="s">
        <v>5</v>
      </c>
      <c r="D127" s="5" t="s">
        <v>5</v>
      </c>
      <c r="E127" s="9">
        <v>4350</v>
      </c>
      <c r="F127" s="9">
        <v>4706</v>
      </c>
      <c r="G127" s="9">
        <v>4716</v>
      </c>
      <c r="H127" s="9">
        <v>4586</v>
      </c>
      <c r="I127" s="9">
        <v>4773</v>
      </c>
      <c r="J127" s="9">
        <v>4768</v>
      </c>
      <c r="K127" s="9">
        <v>4632</v>
      </c>
      <c r="L127" s="9">
        <v>4458</v>
      </c>
      <c r="M127" s="9">
        <v>4647</v>
      </c>
      <c r="N127" s="9">
        <v>4525</v>
      </c>
      <c r="O127" s="9">
        <v>4541</v>
      </c>
      <c r="P127" s="9">
        <v>4444</v>
      </c>
      <c r="Q127" s="9">
        <v>4471</v>
      </c>
      <c r="R127" s="9">
        <v>4533</v>
      </c>
      <c r="S127" s="9">
        <v>4280</v>
      </c>
      <c r="T127" s="9">
        <v>3920</v>
      </c>
      <c r="U127" s="9">
        <v>3933</v>
      </c>
      <c r="V127" s="9">
        <v>4011</v>
      </c>
      <c r="W127" s="9">
        <v>3816</v>
      </c>
      <c r="X127" s="9">
        <v>3984</v>
      </c>
      <c r="Y127" s="9">
        <v>3801</v>
      </c>
      <c r="Z127" s="9">
        <v>3759</v>
      </c>
      <c r="AA127" s="9">
        <v>3726</v>
      </c>
      <c r="AB127" s="9">
        <v>3592</v>
      </c>
      <c r="AC127" s="9">
        <v>3213</v>
      </c>
      <c r="AD127" s="9">
        <v>3121</v>
      </c>
      <c r="AE127" s="10">
        <v>3707</v>
      </c>
      <c r="AF127" s="21">
        <f>AE127/Abtr_lfd_Jahr</f>
        <v>0.03566926785147267</v>
      </c>
    </row>
    <row r="128" spans="1:32" s="38" customFormat="1" ht="11.25">
      <c r="A128" s="38" t="s">
        <v>106</v>
      </c>
      <c r="B128" s="19"/>
      <c r="C128" s="19"/>
      <c r="D128" s="19"/>
      <c r="E128" s="19">
        <v>106.28940038117578</v>
      </c>
      <c r="F128" s="19">
        <v>112.91599683278547</v>
      </c>
      <c r="G128" s="19">
        <v>118.97373798531748</v>
      </c>
      <c r="H128" s="19">
        <v>120.08379156847342</v>
      </c>
      <c r="I128" s="19">
        <v>126.18304869666366</v>
      </c>
      <c r="J128" s="19">
        <v>133.25507951147256</v>
      </c>
      <c r="K128" s="19">
        <v>133.32949540888288</v>
      </c>
      <c r="L128" s="19">
        <v>130.79834521609013</v>
      </c>
      <c r="M128" s="19">
        <v>139.04431345561176</v>
      </c>
      <c r="N128" s="19">
        <v>138.83775159548355</v>
      </c>
      <c r="O128" s="19">
        <v>143.0011021886317</v>
      </c>
      <c r="P128" s="19">
        <v>136.58716498647652</v>
      </c>
      <c r="Q128" s="19">
        <v>138.75182323185302</v>
      </c>
      <c r="R128" s="19">
        <v>146.7892879116609</v>
      </c>
      <c r="S128" s="19">
        <v>135.5545702160005</v>
      </c>
      <c r="T128" s="19">
        <v>126.12206814452558</v>
      </c>
      <c r="U128" s="19">
        <v>126.18306650838976</v>
      </c>
      <c r="V128" s="19">
        <v>125.38685173028227</v>
      </c>
      <c r="W128" s="19">
        <v>114.1592126125587</v>
      </c>
      <c r="X128" s="19">
        <v>114.00446403021805</v>
      </c>
      <c r="Y128" s="19">
        <v>101.31137054213977</v>
      </c>
      <c r="Z128" s="19">
        <v>100.39259674705553</v>
      </c>
      <c r="AA128" s="19">
        <v>98.97202964379632</v>
      </c>
      <c r="AB128" s="19">
        <v>96.6292739353832</v>
      </c>
      <c r="AC128" s="19" t="s">
        <v>110</v>
      </c>
      <c r="AD128" s="19" t="s">
        <v>110</v>
      </c>
      <c r="AE128" s="19" t="s">
        <v>110</v>
      </c>
      <c r="AF128" s="30"/>
    </row>
    <row r="129" spans="1:32" ht="11.25">
      <c r="A129" s="4" t="s">
        <v>72</v>
      </c>
      <c r="B129" s="5" t="s">
        <v>5</v>
      </c>
      <c r="C129" s="5" t="s">
        <v>5</v>
      </c>
      <c r="D129" s="5" t="s">
        <v>5</v>
      </c>
      <c r="E129" s="9">
        <v>1330</v>
      </c>
      <c r="F129" s="9">
        <v>1287</v>
      </c>
      <c r="G129" s="9">
        <v>1193</v>
      </c>
      <c r="H129" s="9">
        <v>1288</v>
      </c>
      <c r="I129" s="9">
        <v>1477</v>
      </c>
      <c r="J129" s="9">
        <v>1327</v>
      </c>
      <c r="K129" s="9">
        <v>1397</v>
      </c>
      <c r="L129" s="9">
        <v>1459</v>
      </c>
      <c r="M129" s="9">
        <v>1428</v>
      </c>
      <c r="N129" s="9">
        <v>1400</v>
      </c>
      <c r="O129" s="9">
        <v>1257</v>
      </c>
      <c r="P129" s="9">
        <v>1380</v>
      </c>
      <c r="Q129" s="9">
        <v>1336</v>
      </c>
      <c r="R129" s="9">
        <v>1278</v>
      </c>
      <c r="S129" s="9">
        <v>1322</v>
      </c>
      <c r="T129" s="9">
        <v>1217</v>
      </c>
      <c r="U129" s="9">
        <v>1177</v>
      </c>
      <c r="V129" s="9">
        <v>1168</v>
      </c>
      <c r="W129" s="9">
        <v>1216</v>
      </c>
      <c r="X129" s="9">
        <v>1196</v>
      </c>
      <c r="Y129" s="9">
        <v>1164</v>
      </c>
      <c r="Z129" s="9">
        <v>1311</v>
      </c>
      <c r="AA129" s="9">
        <v>1203</v>
      </c>
      <c r="AB129" s="9">
        <v>1242</v>
      </c>
      <c r="AC129" s="9">
        <v>1351</v>
      </c>
      <c r="AD129" s="9">
        <v>1339</v>
      </c>
      <c r="AE129" s="10">
        <v>1485</v>
      </c>
      <c r="AF129" s="21">
        <f>AE129/Abtr_lfd_Jahr</f>
        <v>0.014288875845545432</v>
      </c>
    </row>
    <row r="130" spans="1:32" s="38" customFormat="1" ht="11.25">
      <c r="A130" s="38" t="s">
        <v>106</v>
      </c>
      <c r="B130" s="19"/>
      <c r="C130" s="19"/>
      <c r="D130" s="19"/>
      <c r="E130" s="19">
        <v>133.31996792301524</v>
      </c>
      <c r="F130" s="19">
        <v>128.86752778612197</v>
      </c>
      <c r="G130" s="19">
        <v>130.94062122708814</v>
      </c>
      <c r="H130" s="19">
        <v>144.0554747791075</v>
      </c>
      <c r="I130" s="19">
        <v>168.16577479221223</v>
      </c>
      <c r="J130" s="19">
        <v>161.90824792581748</v>
      </c>
      <c r="K130" s="19">
        <v>177.3067648178703</v>
      </c>
      <c r="L130" s="19">
        <v>192.024216899184</v>
      </c>
      <c r="M130" s="19">
        <v>186.4229765013055</v>
      </c>
      <c r="N130" s="19">
        <v>187.06574024585785</v>
      </c>
      <c r="O130" s="19">
        <v>174.05150927720854</v>
      </c>
      <c r="P130" s="19">
        <v>189.71679956007696</v>
      </c>
      <c r="Q130" s="19">
        <v>186.6443140542051</v>
      </c>
      <c r="R130" s="19">
        <v>184.4954525768731</v>
      </c>
      <c r="S130" s="19">
        <v>187.09312199264082</v>
      </c>
      <c r="T130" s="19">
        <v>171.69864559819413</v>
      </c>
      <c r="U130" s="19">
        <v>171.12532712997964</v>
      </c>
      <c r="V130" s="19">
        <v>170.56074766355138</v>
      </c>
      <c r="W130" s="19">
        <v>165.93886462882097</v>
      </c>
      <c r="X130" s="19">
        <v>159.23312475036613</v>
      </c>
      <c r="Y130" s="19">
        <v>141.69202678027997</v>
      </c>
      <c r="Z130" s="19">
        <v>157.70479971129555</v>
      </c>
      <c r="AA130" s="19">
        <v>147.62547551846853</v>
      </c>
      <c r="AB130" s="19">
        <v>155.13364976267798</v>
      </c>
      <c r="AC130" s="19" t="s">
        <v>110</v>
      </c>
      <c r="AD130" s="19" t="s">
        <v>110</v>
      </c>
      <c r="AE130" s="19" t="s">
        <v>110</v>
      </c>
      <c r="AF130" s="30"/>
    </row>
    <row r="131" spans="1:32" ht="11.25">
      <c r="A131" s="4" t="s">
        <v>73</v>
      </c>
      <c r="B131" s="5" t="s">
        <v>5</v>
      </c>
      <c r="C131" s="5" t="s">
        <v>5</v>
      </c>
      <c r="D131" s="5" t="s">
        <v>5</v>
      </c>
      <c r="E131" s="9">
        <v>8464</v>
      </c>
      <c r="F131" s="9">
        <v>7507</v>
      </c>
      <c r="G131" s="9">
        <v>7420</v>
      </c>
      <c r="H131" s="9">
        <v>6875</v>
      </c>
      <c r="I131" s="9">
        <v>6584</v>
      </c>
      <c r="J131" s="9">
        <v>7509</v>
      </c>
      <c r="K131" s="9">
        <v>6853</v>
      </c>
      <c r="L131" s="9">
        <v>6580</v>
      </c>
      <c r="M131" s="9">
        <v>6642</v>
      </c>
      <c r="N131" s="9">
        <v>6624</v>
      </c>
      <c r="O131" s="9">
        <v>6490</v>
      </c>
      <c r="P131" s="9">
        <v>6353</v>
      </c>
      <c r="Q131" s="9">
        <v>6199</v>
      </c>
      <c r="R131" s="9">
        <v>6027</v>
      </c>
      <c r="S131" s="9">
        <v>5884</v>
      </c>
      <c r="T131" s="9">
        <v>5903</v>
      </c>
      <c r="U131" s="9">
        <v>5594</v>
      </c>
      <c r="V131" s="9">
        <v>5506</v>
      </c>
      <c r="W131" s="9">
        <v>5420</v>
      </c>
      <c r="X131" s="9">
        <v>5083</v>
      </c>
      <c r="Y131" s="9">
        <v>5368</v>
      </c>
      <c r="Z131" s="9">
        <v>5580</v>
      </c>
      <c r="AA131" s="9">
        <v>5250</v>
      </c>
      <c r="AB131" s="9">
        <v>5160</v>
      </c>
      <c r="AC131" s="9">
        <v>5084</v>
      </c>
      <c r="AD131" s="9">
        <v>5050</v>
      </c>
      <c r="AE131" s="10">
        <v>5515</v>
      </c>
      <c r="AF131" s="21">
        <f>AE131/Abtr_lfd_Jahr</f>
        <v>0.053066094470156935</v>
      </c>
    </row>
    <row r="132" spans="1:32" s="38" customFormat="1" ht="11.25">
      <c r="A132" s="38" t="s">
        <v>106</v>
      </c>
      <c r="B132" s="19"/>
      <c r="C132" s="19"/>
      <c r="D132" s="19"/>
      <c r="E132" s="19">
        <v>313.4118344071688</v>
      </c>
      <c r="F132" s="19">
        <v>258.7906784335356</v>
      </c>
      <c r="G132" s="19">
        <v>245.77674726730706</v>
      </c>
      <c r="H132" s="19">
        <v>219.0676480897301</v>
      </c>
      <c r="I132" s="19">
        <v>198.67829445668244</v>
      </c>
      <c r="J132" s="19">
        <v>235.07497730332156</v>
      </c>
      <c r="K132" s="19">
        <v>217.43130909321656</v>
      </c>
      <c r="L132" s="19">
        <v>205.1186134231117</v>
      </c>
      <c r="M132" s="19">
        <v>201.00472097808984</v>
      </c>
      <c r="N132" s="19">
        <v>203.3086768361929</v>
      </c>
      <c r="O132" s="19">
        <v>199.34881435065734</v>
      </c>
      <c r="P132" s="19">
        <v>187.63659991730168</v>
      </c>
      <c r="Q132" s="19">
        <v>180.14588358373777</v>
      </c>
      <c r="R132" s="19">
        <v>176.78115742234476</v>
      </c>
      <c r="S132" s="19">
        <v>167.67832207688582</v>
      </c>
      <c r="T132" s="19">
        <v>171.4841820875577</v>
      </c>
      <c r="U132" s="19">
        <v>161.27544254165946</v>
      </c>
      <c r="V132" s="19">
        <v>158.2183908045977</v>
      </c>
      <c r="W132" s="19">
        <v>150.82788367886462</v>
      </c>
      <c r="X132" s="19">
        <v>139.39011682114847</v>
      </c>
      <c r="Y132" s="19">
        <v>141.48655772272008</v>
      </c>
      <c r="Z132" s="19">
        <v>151.4945836613906</v>
      </c>
      <c r="AA132" s="19">
        <v>146.28030091947616</v>
      </c>
      <c r="AB132" s="19">
        <v>149.60424458554405</v>
      </c>
      <c r="AC132" s="19" t="s">
        <v>110</v>
      </c>
      <c r="AD132" s="19" t="s">
        <v>110</v>
      </c>
      <c r="AE132" s="19" t="s">
        <v>110</v>
      </c>
      <c r="AF132" s="30"/>
    </row>
    <row r="133" spans="1:32" ht="11.25">
      <c r="A133" s="4" t="s">
        <v>74</v>
      </c>
      <c r="B133" s="5" t="s">
        <v>5</v>
      </c>
      <c r="C133" s="5" t="s">
        <v>5</v>
      </c>
      <c r="D133" s="5" t="s">
        <v>5</v>
      </c>
      <c r="E133" s="9">
        <v>6080</v>
      </c>
      <c r="F133" s="9">
        <v>5822</v>
      </c>
      <c r="G133" s="9">
        <v>5748</v>
      </c>
      <c r="H133" s="9">
        <v>5619</v>
      </c>
      <c r="I133" s="9">
        <v>5370</v>
      </c>
      <c r="J133" s="9">
        <v>5554</v>
      </c>
      <c r="K133" s="9">
        <v>5127</v>
      </c>
      <c r="L133" s="9">
        <v>4725</v>
      </c>
      <c r="M133" s="9">
        <v>4935</v>
      </c>
      <c r="N133" s="9">
        <v>4777</v>
      </c>
      <c r="O133" s="9">
        <v>4510</v>
      </c>
      <c r="P133" s="9">
        <v>4389</v>
      </c>
      <c r="Q133" s="9">
        <v>4338</v>
      </c>
      <c r="R133" s="9">
        <v>4217</v>
      </c>
      <c r="S133" s="9">
        <v>4078</v>
      </c>
      <c r="T133" s="9">
        <v>4066</v>
      </c>
      <c r="U133" s="9">
        <v>3891</v>
      </c>
      <c r="V133" s="9">
        <v>3633</v>
      </c>
      <c r="W133" s="9">
        <v>3474</v>
      </c>
      <c r="X133" s="9">
        <v>3566</v>
      </c>
      <c r="Y133" s="9">
        <v>3399</v>
      </c>
      <c r="Z133" s="9">
        <v>3310</v>
      </c>
      <c r="AA133" s="9">
        <v>3304</v>
      </c>
      <c r="AB133" s="9">
        <v>3346</v>
      </c>
      <c r="AC133" s="9">
        <v>3276</v>
      </c>
      <c r="AD133" s="9">
        <v>3075</v>
      </c>
      <c r="AE133" s="10">
        <v>3132</v>
      </c>
      <c r="AF133" s="21">
        <f>AE133/Abtr_lfd_Jahr</f>
        <v>0.030136538146968546</v>
      </c>
    </row>
    <row r="134" spans="1:32" s="38" customFormat="1" ht="11.25">
      <c r="A134" s="38" t="s">
        <v>106</v>
      </c>
      <c r="B134" s="19"/>
      <c r="C134" s="19"/>
      <c r="D134" s="19"/>
      <c r="E134" s="19">
        <v>376.42397226349675</v>
      </c>
      <c r="F134" s="19">
        <v>338.60649063626846</v>
      </c>
      <c r="G134" s="19">
        <v>328.21332724261975</v>
      </c>
      <c r="H134" s="19">
        <v>309.143926056338</v>
      </c>
      <c r="I134" s="19">
        <v>286.81301073545905</v>
      </c>
      <c r="J134" s="19">
        <v>307.30924583633043</v>
      </c>
      <c r="K134" s="19">
        <v>291.0257137991712</v>
      </c>
      <c r="L134" s="19">
        <v>279.7678962638403</v>
      </c>
      <c r="M134" s="19">
        <v>284.6513237584357</v>
      </c>
      <c r="N134" s="19">
        <v>278.28265175346615</v>
      </c>
      <c r="O134" s="19">
        <v>266.4382347728481</v>
      </c>
      <c r="P134" s="19">
        <v>252.42997641916375</v>
      </c>
      <c r="Q134" s="19">
        <v>245.12629259196476</v>
      </c>
      <c r="R134" s="19">
        <v>245.97526831544565</v>
      </c>
      <c r="S134" s="19">
        <v>235.72254335260115</v>
      </c>
      <c r="T134" s="19">
        <v>241.4919522480252</v>
      </c>
      <c r="U134" s="19">
        <v>230.40028422548556</v>
      </c>
      <c r="V134" s="19">
        <v>216.28862296838722</v>
      </c>
      <c r="W134" s="19">
        <v>203.58649789029536</v>
      </c>
      <c r="X134" s="19">
        <v>204.7660063163939</v>
      </c>
      <c r="Y134" s="19">
        <v>187.87309307981428</v>
      </c>
      <c r="Z134" s="19">
        <v>185.56932219543646</v>
      </c>
      <c r="AA134" s="19">
        <v>189.7759908098794</v>
      </c>
      <c r="AB134" s="19">
        <v>201.3479359730413</v>
      </c>
      <c r="AC134" s="19" t="s">
        <v>110</v>
      </c>
      <c r="AD134" s="19" t="s">
        <v>110</v>
      </c>
      <c r="AE134" s="19" t="s">
        <v>110</v>
      </c>
      <c r="AF134" s="30"/>
    </row>
    <row r="135" spans="1:32" ht="11.25">
      <c r="A135" s="4" t="s">
        <v>75</v>
      </c>
      <c r="B135" s="5" t="s">
        <v>5</v>
      </c>
      <c r="C135" s="5" t="s">
        <v>5</v>
      </c>
      <c r="D135" s="5" t="s">
        <v>5</v>
      </c>
      <c r="E135" s="9">
        <v>3271</v>
      </c>
      <c r="F135" s="9">
        <v>3476</v>
      </c>
      <c r="G135" s="9">
        <v>3683</v>
      </c>
      <c r="H135" s="9">
        <v>3764</v>
      </c>
      <c r="I135" s="9">
        <v>3949</v>
      </c>
      <c r="J135" s="9">
        <v>3820</v>
      </c>
      <c r="K135" s="9">
        <v>3733</v>
      </c>
      <c r="L135" s="9">
        <v>3675</v>
      </c>
      <c r="M135" s="9">
        <v>3855</v>
      </c>
      <c r="N135" s="9">
        <v>3693</v>
      </c>
      <c r="O135" s="9">
        <v>3487</v>
      </c>
      <c r="P135" s="9">
        <v>3708</v>
      </c>
      <c r="Q135" s="9">
        <v>3609</v>
      </c>
      <c r="R135" s="9">
        <v>3612</v>
      </c>
      <c r="S135" s="9">
        <v>3634</v>
      </c>
      <c r="T135" s="9">
        <v>3536</v>
      </c>
      <c r="U135" s="9">
        <v>3487</v>
      </c>
      <c r="V135" s="9">
        <v>3352</v>
      </c>
      <c r="W135" s="9">
        <v>3210</v>
      </c>
      <c r="X135" s="9">
        <v>3139</v>
      </c>
      <c r="Y135" s="9">
        <v>3314</v>
      </c>
      <c r="Z135" s="9">
        <v>3248</v>
      </c>
      <c r="AA135" s="9">
        <v>3329</v>
      </c>
      <c r="AB135" s="9">
        <v>3261</v>
      </c>
      <c r="AC135" s="9">
        <v>3294</v>
      </c>
      <c r="AD135" s="9">
        <v>3191</v>
      </c>
      <c r="AE135" s="10">
        <v>3533</v>
      </c>
      <c r="AF135" s="21">
        <f>AE135/Abtr_lfd_Jahr</f>
        <v>0.03399501573219664</v>
      </c>
    </row>
    <row r="136" spans="1:32" s="38" customFormat="1" ht="11.25">
      <c r="A136" s="38" t="s">
        <v>106</v>
      </c>
      <c r="B136" s="19"/>
      <c r="C136" s="19"/>
      <c r="D136" s="19"/>
      <c r="E136" s="19">
        <v>113.71063060557603</v>
      </c>
      <c r="F136" s="19">
        <v>119.53232462173315</v>
      </c>
      <c r="G136" s="19">
        <v>132.82123408705687</v>
      </c>
      <c r="H136" s="19">
        <v>137.6183686154071</v>
      </c>
      <c r="I136" s="19">
        <v>146.69390787518574</v>
      </c>
      <c r="J136" s="19">
        <v>148.748101709435</v>
      </c>
      <c r="K136" s="19">
        <v>149.8294200280955</v>
      </c>
      <c r="L136" s="19">
        <v>151.76543464794548</v>
      </c>
      <c r="M136" s="19">
        <v>160.02490660024907</v>
      </c>
      <c r="N136" s="19">
        <v>160.37694879923566</v>
      </c>
      <c r="O136" s="19">
        <v>153.707132151988</v>
      </c>
      <c r="P136" s="19">
        <v>161.4912242498149</v>
      </c>
      <c r="Q136" s="19">
        <v>159.1410177264309</v>
      </c>
      <c r="R136" s="19">
        <v>164.7584728367468</v>
      </c>
      <c r="S136" s="19">
        <v>160.95314022499778</v>
      </c>
      <c r="T136" s="19">
        <v>165.768130889316</v>
      </c>
      <c r="U136" s="19">
        <v>158.46398545785047</v>
      </c>
      <c r="V136" s="19">
        <v>153.6064522041976</v>
      </c>
      <c r="W136" s="19">
        <v>140.8327117974817</v>
      </c>
      <c r="X136" s="19">
        <v>133.29653063824364</v>
      </c>
      <c r="Y136" s="19">
        <v>130.36978756884344</v>
      </c>
      <c r="Z136" s="19">
        <v>129.57791430623155</v>
      </c>
      <c r="AA136" s="19">
        <v>131.9147249960374</v>
      </c>
      <c r="AB136" s="19">
        <v>132.27599075163266</v>
      </c>
      <c r="AC136" s="19" t="s">
        <v>110</v>
      </c>
      <c r="AD136" s="19" t="s">
        <v>110</v>
      </c>
      <c r="AE136" s="19" t="s">
        <v>110</v>
      </c>
      <c r="AF136" s="30"/>
    </row>
    <row r="137" spans="1:32" ht="11.25">
      <c r="A137" s="4" t="s">
        <v>76</v>
      </c>
      <c r="B137" s="5" t="s">
        <v>5</v>
      </c>
      <c r="C137" s="5" t="s">
        <v>5</v>
      </c>
      <c r="D137" s="5" t="s">
        <v>5</v>
      </c>
      <c r="E137" s="9">
        <v>5210</v>
      </c>
      <c r="F137" s="9">
        <v>5205</v>
      </c>
      <c r="G137" s="9">
        <v>5139</v>
      </c>
      <c r="H137" s="9">
        <v>5054</v>
      </c>
      <c r="I137" s="9">
        <v>5061</v>
      </c>
      <c r="J137" s="9">
        <v>4881</v>
      </c>
      <c r="K137" s="9">
        <v>4633</v>
      </c>
      <c r="L137" s="9">
        <v>4289</v>
      </c>
      <c r="M137" s="9">
        <v>4553</v>
      </c>
      <c r="N137" s="9">
        <v>4218</v>
      </c>
      <c r="O137" s="9">
        <v>4206</v>
      </c>
      <c r="P137" s="9">
        <v>3966</v>
      </c>
      <c r="Q137" s="9">
        <v>3655</v>
      </c>
      <c r="R137" s="9">
        <v>3777</v>
      </c>
      <c r="S137" s="9">
        <v>3737</v>
      </c>
      <c r="T137" s="9">
        <v>3636</v>
      </c>
      <c r="U137" s="9">
        <v>3446</v>
      </c>
      <c r="V137" s="9">
        <v>3379</v>
      </c>
      <c r="W137" s="9">
        <v>3417</v>
      </c>
      <c r="X137" s="9">
        <v>3200</v>
      </c>
      <c r="Y137" s="9">
        <v>3166</v>
      </c>
      <c r="Z137" s="9">
        <v>2984</v>
      </c>
      <c r="AA137" s="9">
        <v>3070</v>
      </c>
      <c r="AB137" s="9">
        <v>2935</v>
      </c>
      <c r="AC137" s="9">
        <v>2997</v>
      </c>
      <c r="AD137" s="9">
        <v>2824</v>
      </c>
      <c r="AE137" s="10">
        <v>3034</v>
      </c>
      <c r="AF137" s="21">
        <f>AE137/Abtr_lfd_Jahr</f>
        <v>0.029193568562548712</v>
      </c>
    </row>
    <row r="138" spans="1:32" s="38" customFormat="1" ht="11.25">
      <c r="A138" s="38" t="s">
        <v>106</v>
      </c>
      <c r="B138" s="19"/>
      <c r="C138" s="19"/>
      <c r="D138" s="19"/>
      <c r="E138" s="19">
        <v>341.30363576809697</v>
      </c>
      <c r="F138" s="19">
        <v>315.9332321699545</v>
      </c>
      <c r="G138" s="19">
        <v>309.44782320708134</v>
      </c>
      <c r="H138" s="19">
        <v>298.5938792390405</v>
      </c>
      <c r="I138" s="19">
        <v>287.93309438470726</v>
      </c>
      <c r="J138" s="19">
        <v>281.30943461471963</v>
      </c>
      <c r="K138" s="19">
        <v>272.4172399600165</v>
      </c>
      <c r="L138" s="19">
        <v>253.62190290343563</v>
      </c>
      <c r="M138" s="19">
        <v>263.0271519352975</v>
      </c>
      <c r="N138" s="19">
        <v>252.37838808113443</v>
      </c>
      <c r="O138" s="19">
        <v>256.4321424216559</v>
      </c>
      <c r="P138" s="19">
        <v>230.9035863996274</v>
      </c>
      <c r="Q138" s="19">
        <v>210.88160627740595</v>
      </c>
      <c r="R138" s="19">
        <v>224.1011035955856</v>
      </c>
      <c r="S138" s="19">
        <v>213.21389855651282</v>
      </c>
      <c r="T138" s="19">
        <v>212.9678439641539</v>
      </c>
      <c r="U138" s="19">
        <v>198.708338138623</v>
      </c>
      <c r="V138" s="19">
        <v>193.90565821186735</v>
      </c>
      <c r="W138" s="19">
        <v>191.0325935036619</v>
      </c>
      <c r="X138" s="19">
        <v>178.43202854912457</v>
      </c>
      <c r="Y138" s="19">
        <v>171.36671177266578</v>
      </c>
      <c r="Z138" s="19">
        <v>164.5709243326715</v>
      </c>
      <c r="AA138" s="19">
        <v>176.06239605436716</v>
      </c>
      <c r="AB138" s="19">
        <v>176.30804349131975</v>
      </c>
      <c r="AC138" s="19" t="s">
        <v>110</v>
      </c>
      <c r="AD138" s="19" t="s">
        <v>110</v>
      </c>
      <c r="AE138" s="19" t="s">
        <v>110</v>
      </c>
      <c r="AF138" s="30"/>
    </row>
    <row r="139" spans="1:32" ht="11.25">
      <c r="A139" s="4" t="s">
        <v>77</v>
      </c>
      <c r="B139" s="5" t="s">
        <v>5</v>
      </c>
      <c r="C139" s="5" t="s">
        <v>5</v>
      </c>
      <c r="D139" s="5" t="s">
        <v>5</v>
      </c>
      <c r="E139" s="5">
        <v>568</v>
      </c>
      <c r="F139" s="5">
        <v>443</v>
      </c>
      <c r="G139" s="5">
        <v>423</v>
      </c>
      <c r="H139" s="5">
        <v>432</v>
      </c>
      <c r="I139" s="5">
        <v>369</v>
      </c>
      <c r="J139" s="5">
        <v>501</v>
      </c>
      <c r="K139" s="5">
        <v>462</v>
      </c>
      <c r="L139" s="5">
        <v>531</v>
      </c>
      <c r="M139" s="5">
        <v>483</v>
      </c>
      <c r="N139" s="5">
        <v>517</v>
      </c>
      <c r="O139" s="5">
        <v>509</v>
      </c>
      <c r="P139" s="5">
        <v>556</v>
      </c>
      <c r="Q139" s="5">
        <v>720</v>
      </c>
      <c r="R139" s="5">
        <v>657</v>
      </c>
      <c r="S139" s="5">
        <v>925</v>
      </c>
      <c r="T139" s="5">
        <v>1006</v>
      </c>
      <c r="U139" s="5">
        <v>1088</v>
      </c>
      <c r="V139" s="5">
        <v>1092</v>
      </c>
      <c r="W139" s="5">
        <v>1250</v>
      </c>
      <c r="X139" s="9">
        <v>1110</v>
      </c>
      <c r="Y139" s="9">
        <v>948</v>
      </c>
      <c r="Z139" s="9">
        <v>1063</v>
      </c>
      <c r="AA139" s="9">
        <v>1081</v>
      </c>
      <c r="AB139" s="9">
        <v>1089</v>
      </c>
      <c r="AC139" s="9">
        <v>582</v>
      </c>
      <c r="AD139" s="9">
        <v>570</v>
      </c>
      <c r="AE139" s="10">
        <v>615</v>
      </c>
      <c r="AF139" s="21">
        <f>AE139/Abtr_lfd_Jahr</f>
        <v>0.00591761524916528</v>
      </c>
    </row>
    <row r="141" spans="1:32" ht="11.25">
      <c r="A141" s="1" t="s">
        <v>78</v>
      </c>
      <c r="B141" s="2">
        <f>B8</f>
        <v>1993</v>
      </c>
      <c r="C141" s="2">
        <f aca="true" t="shared" si="14" ref="C141:S141">C8</f>
        <v>1994</v>
      </c>
      <c r="D141" s="2">
        <f t="shared" si="14"/>
        <v>1995</v>
      </c>
      <c r="E141" s="2">
        <f t="shared" si="14"/>
        <v>1996</v>
      </c>
      <c r="F141" s="2">
        <f t="shared" si="14"/>
        <v>1997</v>
      </c>
      <c r="G141" s="2">
        <f t="shared" si="14"/>
        <v>1998</v>
      </c>
      <c r="H141" s="2">
        <f t="shared" si="14"/>
        <v>1999</v>
      </c>
      <c r="I141" s="2">
        <f t="shared" si="14"/>
        <v>2000</v>
      </c>
      <c r="J141" s="2">
        <f t="shared" si="14"/>
        <v>2001</v>
      </c>
      <c r="K141" s="2">
        <f t="shared" si="14"/>
        <v>2002</v>
      </c>
      <c r="L141" s="2">
        <f t="shared" si="14"/>
        <v>2003</v>
      </c>
      <c r="M141" s="2">
        <f t="shared" si="14"/>
        <v>2004</v>
      </c>
      <c r="N141" s="2">
        <f t="shared" si="14"/>
        <v>2005</v>
      </c>
      <c r="O141" s="2">
        <f t="shared" si="14"/>
        <v>2006</v>
      </c>
      <c r="P141" s="2">
        <f t="shared" si="14"/>
        <v>2007</v>
      </c>
      <c r="Q141" s="2">
        <f t="shared" si="14"/>
        <v>2008</v>
      </c>
      <c r="R141" s="2">
        <f t="shared" si="14"/>
        <v>2009</v>
      </c>
      <c r="S141" s="2">
        <f t="shared" si="14"/>
        <v>2010</v>
      </c>
      <c r="T141" s="2">
        <v>2011</v>
      </c>
      <c r="U141" s="2">
        <v>2012</v>
      </c>
      <c r="V141" s="2">
        <v>2013</v>
      </c>
      <c r="W141" s="2">
        <v>2014</v>
      </c>
      <c r="X141" s="2">
        <v>2015</v>
      </c>
      <c r="Y141" s="2">
        <v>2016</v>
      </c>
      <c r="Z141" s="2">
        <v>2017</v>
      </c>
      <c r="AA141" s="2">
        <v>2018</v>
      </c>
      <c r="AB141" s="2">
        <v>2019</v>
      </c>
      <c r="AC141" s="2">
        <v>2020</v>
      </c>
      <c r="AD141" s="2">
        <v>2021</v>
      </c>
      <c r="AE141" s="8">
        <v>2022</v>
      </c>
      <c r="AF141" s="22" t="str">
        <f>AF8</f>
        <v>Anteil</v>
      </c>
    </row>
    <row r="142" spans="1:32" ht="11.25">
      <c r="A142" s="4" t="s">
        <v>61</v>
      </c>
      <c r="B142" s="9">
        <v>9838</v>
      </c>
      <c r="C142" s="9">
        <v>10167</v>
      </c>
      <c r="D142" s="9">
        <v>9847</v>
      </c>
      <c r="E142" s="9">
        <v>14486</v>
      </c>
      <c r="F142" s="9">
        <v>14588</v>
      </c>
      <c r="G142" s="9">
        <v>14474</v>
      </c>
      <c r="H142" s="9">
        <v>13879</v>
      </c>
      <c r="I142" s="9">
        <v>14537</v>
      </c>
      <c r="J142" s="9">
        <v>14665</v>
      </c>
      <c r="K142" s="9">
        <v>14225</v>
      </c>
      <c r="L142" s="9">
        <v>14222</v>
      </c>
      <c r="M142" s="9">
        <v>14204</v>
      </c>
      <c r="N142" s="9">
        <v>13303</v>
      </c>
      <c r="O142" s="9">
        <v>13020</v>
      </c>
      <c r="P142" s="9">
        <v>12505</v>
      </c>
      <c r="Q142" s="9">
        <v>12108</v>
      </c>
      <c r="R142" s="9">
        <v>11172</v>
      </c>
      <c r="S142" s="9">
        <v>11105</v>
      </c>
      <c r="T142" s="9">
        <v>11101</v>
      </c>
      <c r="U142" s="9">
        <v>11029</v>
      </c>
      <c r="V142" s="9">
        <v>10512</v>
      </c>
      <c r="W142" s="9">
        <v>9793</v>
      </c>
      <c r="X142" s="9">
        <v>9988</v>
      </c>
      <c r="Y142" s="9">
        <v>8946</v>
      </c>
      <c r="Z142" s="9">
        <v>8584</v>
      </c>
      <c r="AA142" s="9">
        <v>9081</v>
      </c>
      <c r="AB142" s="9">
        <v>9260</v>
      </c>
      <c r="AC142" s="9">
        <v>9334</v>
      </c>
      <c r="AD142" s="9">
        <v>8974</v>
      </c>
      <c r="AE142" s="10">
        <v>9862</v>
      </c>
      <c r="AF142" s="21">
        <f aca="true" t="shared" si="15" ref="AF142:AF157">AE142/Abtr_lfd_Jahr</f>
        <v>0.09489353103620811</v>
      </c>
    </row>
    <row r="143" spans="1:32" ht="11.25">
      <c r="A143" s="4" t="s">
        <v>62</v>
      </c>
      <c r="B143" s="9">
        <v>6285</v>
      </c>
      <c r="C143" s="9">
        <v>9772</v>
      </c>
      <c r="D143" s="9">
        <v>9643</v>
      </c>
      <c r="E143" s="9">
        <v>12482</v>
      </c>
      <c r="F143" s="9">
        <v>14414</v>
      </c>
      <c r="G143" s="9">
        <v>15491</v>
      </c>
      <c r="H143" s="9">
        <v>15322</v>
      </c>
      <c r="I143" s="9">
        <v>16304</v>
      </c>
      <c r="J143" s="9">
        <v>16406</v>
      </c>
      <c r="K143" s="9">
        <v>15922</v>
      </c>
      <c r="L143" s="9">
        <v>15525</v>
      </c>
      <c r="M143" s="9">
        <v>15996</v>
      </c>
      <c r="N143" s="9">
        <v>14106</v>
      </c>
      <c r="O143" s="9">
        <v>13371</v>
      </c>
      <c r="P143" s="9">
        <v>13141</v>
      </c>
      <c r="Q143" s="9">
        <v>12489</v>
      </c>
      <c r="R143" s="9">
        <v>11884</v>
      </c>
      <c r="S143" s="9">
        <v>11542</v>
      </c>
      <c r="T143" s="9">
        <v>12163</v>
      </c>
      <c r="U143" s="9">
        <v>11987</v>
      </c>
      <c r="V143" s="9">
        <v>11823</v>
      </c>
      <c r="W143" s="9">
        <v>11906</v>
      </c>
      <c r="X143" s="9">
        <v>11660</v>
      </c>
      <c r="Y143" s="9">
        <v>11291</v>
      </c>
      <c r="Z143" s="9">
        <v>11893</v>
      </c>
      <c r="AA143" s="9">
        <v>11600</v>
      </c>
      <c r="AB143" s="9">
        <v>11959</v>
      </c>
      <c r="AC143" s="9">
        <v>12365</v>
      </c>
      <c r="AD143" s="9">
        <v>11344</v>
      </c>
      <c r="AE143" s="10">
        <v>12046</v>
      </c>
      <c r="AF143" s="21">
        <f t="shared" si="15"/>
        <v>0.11590828177470724</v>
      </c>
    </row>
    <row r="144" spans="1:32" ht="11.25">
      <c r="A144" s="4" t="s">
        <v>63</v>
      </c>
      <c r="B144" s="9">
        <v>8220</v>
      </c>
      <c r="C144" s="9">
        <v>9678</v>
      </c>
      <c r="D144" s="9">
        <v>8619</v>
      </c>
      <c r="E144" s="9">
        <v>12217</v>
      </c>
      <c r="F144" s="9">
        <v>12156</v>
      </c>
      <c r="G144" s="9">
        <v>11942</v>
      </c>
      <c r="H144" s="9">
        <v>12587</v>
      </c>
      <c r="I144" s="9">
        <v>12482</v>
      </c>
      <c r="J144" s="9">
        <v>12130</v>
      </c>
      <c r="K144" s="9">
        <v>11756</v>
      </c>
      <c r="L144" s="9">
        <v>11416</v>
      </c>
      <c r="M144" s="9">
        <v>11537</v>
      </c>
      <c r="N144" s="9">
        <v>11117</v>
      </c>
      <c r="O144" s="9">
        <v>10514</v>
      </c>
      <c r="P144" s="9">
        <v>10163</v>
      </c>
      <c r="Q144" s="9">
        <v>10117</v>
      </c>
      <c r="R144" s="9">
        <v>9826</v>
      </c>
      <c r="S144" s="9">
        <v>10052</v>
      </c>
      <c r="T144" s="9">
        <v>9961</v>
      </c>
      <c r="U144" s="9">
        <v>9805</v>
      </c>
      <c r="V144" s="9">
        <v>9344</v>
      </c>
      <c r="W144" s="9">
        <v>9102</v>
      </c>
      <c r="X144" s="9">
        <v>8898</v>
      </c>
      <c r="Y144" s="9">
        <v>9412</v>
      </c>
      <c r="Z144" s="9">
        <v>9649</v>
      </c>
      <c r="AA144" s="9">
        <v>9939</v>
      </c>
      <c r="AB144" s="9">
        <v>10113</v>
      </c>
      <c r="AC144" s="9">
        <v>10362</v>
      </c>
      <c r="AD144" s="9">
        <v>8770</v>
      </c>
      <c r="AE144" s="10">
        <v>10007</v>
      </c>
      <c r="AF144" s="21">
        <f t="shared" si="15"/>
        <v>0.0962887411356048</v>
      </c>
    </row>
    <row r="145" spans="1:32" ht="11.25">
      <c r="A145" s="4" t="s">
        <v>64</v>
      </c>
      <c r="B145" s="9">
        <v>5562</v>
      </c>
      <c r="C145" s="9">
        <v>5056</v>
      </c>
      <c r="D145" s="9">
        <v>4928</v>
      </c>
      <c r="E145" s="9">
        <v>5359</v>
      </c>
      <c r="F145" s="9">
        <v>5100</v>
      </c>
      <c r="G145" s="9">
        <v>5160</v>
      </c>
      <c r="H145" s="9">
        <v>4984</v>
      </c>
      <c r="I145" s="9">
        <v>4703</v>
      </c>
      <c r="J145" s="9">
        <v>4653</v>
      </c>
      <c r="K145" s="9">
        <v>4280</v>
      </c>
      <c r="L145" s="9">
        <v>4139</v>
      </c>
      <c r="M145" s="9">
        <v>4181</v>
      </c>
      <c r="N145" s="9">
        <v>4036</v>
      </c>
      <c r="O145" s="9">
        <v>3866</v>
      </c>
      <c r="P145" s="9">
        <v>3826</v>
      </c>
      <c r="Q145" s="9">
        <v>3955</v>
      </c>
      <c r="R145" s="9">
        <v>3900</v>
      </c>
      <c r="S145" s="9">
        <v>3974</v>
      </c>
      <c r="T145" s="9">
        <v>3838</v>
      </c>
      <c r="U145" s="9">
        <v>3687</v>
      </c>
      <c r="V145" s="9">
        <v>3708</v>
      </c>
      <c r="W145" s="9">
        <v>3683</v>
      </c>
      <c r="X145" s="9">
        <v>3724</v>
      </c>
      <c r="Y145" s="9">
        <v>3476</v>
      </c>
      <c r="Z145" s="9">
        <v>3769</v>
      </c>
      <c r="AA145" s="9">
        <v>3821</v>
      </c>
      <c r="AB145" s="9">
        <v>3813</v>
      </c>
      <c r="AC145" s="9">
        <v>3156</v>
      </c>
      <c r="AD145" s="9">
        <v>3091</v>
      </c>
      <c r="AE145" s="10">
        <v>3066</v>
      </c>
      <c r="AF145" s="21">
        <f t="shared" si="15"/>
        <v>0.029501476998277636</v>
      </c>
    </row>
    <row r="146" spans="1:32" ht="11.25">
      <c r="A146" s="4" t="s">
        <v>65</v>
      </c>
      <c r="B146" s="9">
        <v>3861</v>
      </c>
      <c r="C146" s="9">
        <v>3280</v>
      </c>
      <c r="D146" s="9">
        <v>3090</v>
      </c>
      <c r="E146" s="9">
        <v>3682</v>
      </c>
      <c r="F146" s="9">
        <v>3145</v>
      </c>
      <c r="G146" s="9">
        <v>3208</v>
      </c>
      <c r="H146" s="9">
        <v>3140</v>
      </c>
      <c r="I146" s="9">
        <v>3063</v>
      </c>
      <c r="J146" s="9">
        <v>3103</v>
      </c>
      <c r="K146" s="9">
        <v>2839</v>
      </c>
      <c r="L146" s="9">
        <v>2882</v>
      </c>
      <c r="M146" s="9">
        <v>3040</v>
      </c>
      <c r="N146" s="9">
        <v>2832</v>
      </c>
      <c r="O146" s="9">
        <v>2714</v>
      </c>
      <c r="P146" s="9">
        <v>2785</v>
      </c>
      <c r="Q146" s="9">
        <v>2602</v>
      </c>
      <c r="R146" s="9">
        <v>2706</v>
      </c>
      <c r="S146" s="9">
        <v>2636</v>
      </c>
      <c r="T146" s="9">
        <v>2616</v>
      </c>
      <c r="U146" s="9">
        <v>2577</v>
      </c>
      <c r="V146" s="9">
        <v>2514</v>
      </c>
      <c r="W146" s="9">
        <v>2359</v>
      </c>
      <c r="X146" s="9">
        <v>2528</v>
      </c>
      <c r="Y146" s="9">
        <v>2314</v>
      </c>
      <c r="Z146" s="9">
        <v>2349</v>
      </c>
      <c r="AA146" s="9">
        <v>2344</v>
      </c>
      <c r="AB146" s="9">
        <v>2125</v>
      </c>
      <c r="AC146" s="9">
        <v>2185</v>
      </c>
      <c r="AD146" s="9">
        <v>2220</v>
      </c>
      <c r="AE146" s="10">
        <v>2405</v>
      </c>
      <c r="AF146" s="21">
        <f t="shared" si="15"/>
        <v>0.02314124337275203</v>
      </c>
    </row>
    <row r="147" spans="1:32" ht="11.25">
      <c r="A147" s="4" t="s">
        <v>66</v>
      </c>
      <c r="B147" s="9">
        <v>4127</v>
      </c>
      <c r="C147" s="9">
        <v>3518</v>
      </c>
      <c r="D147" s="9">
        <v>3466</v>
      </c>
      <c r="E147" s="9">
        <v>4370</v>
      </c>
      <c r="F147" s="9">
        <v>4270</v>
      </c>
      <c r="G147" s="9">
        <v>4472</v>
      </c>
      <c r="H147" s="9">
        <v>4284</v>
      </c>
      <c r="I147" s="9">
        <v>4735</v>
      </c>
      <c r="J147" s="9">
        <v>4939</v>
      </c>
      <c r="K147" s="9">
        <v>4697</v>
      </c>
      <c r="L147" s="9">
        <v>4445</v>
      </c>
      <c r="M147" s="9">
        <v>4634</v>
      </c>
      <c r="N147" s="9">
        <v>4252</v>
      </c>
      <c r="O147" s="9">
        <v>4326</v>
      </c>
      <c r="P147" s="9">
        <v>4339</v>
      </c>
      <c r="Q147" s="9">
        <v>4353</v>
      </c>
      <c r="R147" s="9">
        <v>4203</v>
      </c>
      <c r="S147" s="9">
        <v>4663</v>
      </c>
      <c r="T147" s="9">
        <v>4435</v>
      </c>
      <c r="U147" s="9">
        <v>4323</v>
      </c>
      <c r="V147" s="9">
        <v>4087</v>
      </c>
      <c r="W147" s="9">
        <v>3722</v>
      </c>
      <c r="X147" s="9">
        <v>3324</v>
      </c>
      <c r="Y147" s="9">
        <v>3628</v>
      </c>
      <c r="Z147" s="9">
        <v>3826</v>
      </c>
      <c r="AA147" s="9">
        <v>3779</v>
      </c>
      <c r="AB147" s="9">
        <v>4137</v>
      </c>
      <c r="AC147" s="9">
        <v>3902</v>
      </c>
      <c r="AD147" s="9">
        <v>3954</v>
      </c>
      <c r="AE147" s="10">
        <v>4334</v>
      </c>
      <c r="AF147" s="21">
        <f t="shared" si="15"/>
        <v>0.04170234876403629</v>
      </c>
    </row>
    <row r="148" spans="1:32" ht="11.25">
      <c r="A148" s="4" t="s">
        <v>67</v>
      </c>
      <c r="B148" s="9">
        <v>14728</v>
      </c>
      <c r="C148" s="9">
        <v>10336</v>
      </c>
      <c r="D148" s="9">
        <v>9638</v>
      </c>
      <c r="E148" s="9">
        <v>11808</v>
      </c>
      <c r="F148" s="9">
        <v>11477</v>
      </c>
      <c r="G148" s="9">
        <v>10969</v>
      </c>
      <c r="H148" s="9">
        <v>10554</v>
      </c>
      <c r="I148" s="9">
        <v>11570</v>
      </c>
      <c r="J148" s="9">
        <v>11162</v>
      </c>
      <c r="K148" s="9">
        <v>11053</v>
      </c>
      <c r="L148" s="9">
        <v>11564</v>
      </c>
      <c r="M148" s="9">
        <v>11186</v>
      </c>
      <c r="N148" s="9">
        <v>10993</v>
      </c>
      <c r="O148" s="9">
        <v>9942</v>
      </c>
      <c r="P148" s="9">
        <v>9639</v>
      </c>
      <c r="Q148" s="9">
        <v>9575</v>
      </c>
      <c r="R148" s="9">
        <v>8961</v>
      </c>
      <c r="S148" s="9">
        <v>8882</v>
      </c>
      <c r="T148" s="9">
        <v>8747</v>
      </c>
      <c r="U148" s="9">
        <v>8843</v>
      </c>
      <c r="V148" s="9">
        <v>8354</v>
      </c>
      <c r="W148" s="9">
        <v>8503</v>
      </c>
      <c r="X148" s="9">
        <v>8271</v>
      </c>
      <c r="Y148" s="9">
        <v>8160</v>
      </c>
      <c r="Z148" s="9">
        <v>8588</v>
      </c>
      <c r="AA148" s="9">
        <v>8538</v>
      </c>
      <c r="AB148" s="9">
        <v>8349</v>
      </c>
      <c r="AC148" s="9">
        <v>8380</v>
      </c>
      <c r="AD148" s="9">
        <v>8150</v>
      </c>
      <c r="AE148" s="10">
        <v>9233</v>
      </c>
      <c r="AF148" s="21">
        <f t="shared" si="15"/>
        <v>0.08884120584641142</v>
      </c>
    </row>
    <row r="149" spans="1:32" ht="11.25">
      <c r="A149" s="4" t="s">
        <v>68</v>
      </c>
      <c r="B149" s="9">
        <v>3968</v>
      </c>
      <c r="C149" s="9">
        <v>3161</v>
      </c>
      <c r="D149" s="9">
        <v>2742</v>
      </c>
      <c r="E149" s="9">
        <v>4127</v>
      </c>
      <c r="F149" s="9">
        <v>3647</v>
      </c>
      <c r="G149" s="9">
        <v>3599</v>
      </c>
      <c r="H149" s="9">
        <v>3370</v>
      </c>
      <c r="I149" s="9">
        <v>3718</v>
      </c>
      <c r="J149" s="9">
        <v>3681</v>
      </c>
      <c r="K149" s="9">
        <v>3575</v>
      </c>
      <c r="L149" s="9">
        <v>3516</v>
      </c>
      <c r="M149" s="9">
        <v>3299</v>
      </c>
      <c r="N149" s="9">
        <v>3432</v>
      </c>
      <c r="O149" s="9">
        <v>3159</v>
      </c>
      <c r="P149" s="9">
        <v>3063</v>
      </c>
      <c r="Q149" s="9">
        <v>3077</v>
      </c>
      <c r="R149" s="9">
        <v>3116</v>
      </c>
      <c r="S149" s="9">
        <v>3085</v>
      </c>
      <c r="T149" s="9">
        <v>2966</v>
      </c>
      <c r="U149" s="9">
        <v>2989</v>
      </c>
      <c r="V149" s="9">
        <v>2838</v>
      </c>
      <c r="W149" s="9">
        <v>2644</v>
      </c>
      <c r="X149" s="9">
        <v>2614</v>
      </c>
      <c r="Y149" s="9">
        <v>2759</v>
      </c>
      <c r="Z149" s="9">
        <v>2468</v>
      </c>
      <c r="AA149" s="9">
        <v>2320</v>
      </c>
      <c r="AB149" s="9">
        <v>2291</v>
      </c>
      <c r="AC149" s="9">
        <v>2318</v>
      </c>
      <c r="AD149" s="9">
        <v>2046</v>
      </c>
      <c r="AE149" s="10">
        <v>2244</v>
      </c>
      <c r="AF149" s="21">
        <f t="shared" si="15"/>
        <v>0.021592079055490872</v>
      </c>
    </row>
    <row r="150" spans="1:32" ht="11.25">
      <c r="A150" s="4" t="s">
        <v>69</v>
      </c>
      <c r="B150" s="9">
        <v>5132</v>
      </c>
      <c r="C150" s="9">
        <v>5033</v>
      </c>
      <c r="D150" s="9">
        <v>4751</v>
      </c>
      <c r="E150" s="9">
        <v>7790</v>
      </c>
      <c r="F150" s="9">
        <v>7927</v>
      </c>
      <c r="G150" s="9">
        <v>8728</v>
      </c>
      <c r="H150" s="9">
        <v>9008</v>
      </c>
      <c r="I150" s="9">
        <v>9766</v>
      </c>
      <c r="J150" s="9">
        <v>9772</v>
      </c>
      <c r="K150" s="9">
        <v>9573</v>
      </c>
      <c r="L150" s="9">
        <v>9499</v>
      </c>
      <c r="M150" s="9">
        <v>9880</v>
      </c>
      <c r="N150" s="9">
        <v>9674</v>
      </c>
      <c r="O150" s="9">
        <v>9473</v>
      </c>
      <c r="P150" s="9">
        <v>8848</v>
      </c>
      <c r="Q150" s="9">
        <v>8636</v>
      </c>
      <c r="R150" s="9">
        <v>8044</v>
      </c>
      <c r="S150" s="9">
        <v>8083</v>
      </c>
      <c r="T150" s="9">
        <v>7868</v>
      </c>
      <c r="U150" s="9">
        <v>7504</v>
      </c>
      <c r="V150" s="9">
        <v>7174</v>
      </c>
      <c r="W150" s="9">
        <v>6900</v>
      </c>
      <c r="X150" s="9">
        <v>6703</v>
      </c>
      <c r="Y150" s="9">
        <v>6776</v>
      </c>
      <c r="Z150" s="9">
        <v>7294</v>
      </c>
      <c r="AA150" s="9">
        <v>7156</v>
      </c>
      <c r="AB150" s="9">
        <v>7127</v>
      </c>
      <c r="AC150" s="9">
        <v>7585</v>
      </c>
      <c r="AD150" s="9">
        <v>7190</v>
      </c>
      <c r="AE150" s="10">
        <v>7604</v>
      </c>
      <c r="AF150" s="21">
        <f t="shared" si="15"/>
        <v>0.07316674204008583</v>
      </c>
    </row>
    <row r="151" spans="1:32" ht="11.25">
      <c r="A151" s="4" t="s">
        <v>70</v>
      </c>
      <c r="B151" s="9">
        <v>21631</v>
      </c>
      <c r="C151" s="9">
        <v>20231</v>
      </c>
      <c r="D151" s="9">
        <v>19260</v>
      </c>
      <c r="E151" s="9">
        <v>26484</v>
      </c>
      <c r="F151" s="9">
        <v>27150</v>
      </c>
      <c r="G151" s="9">
        <v>26653</v>
      </c>
      <c r="H151" s="9">
        <v>26796</v>
      </c>
      <c r="I151" s="9">
        <v>27255</v>
      </c>
      <c r="J151" s="9">
        <v>27240</v>
      </c>
      <c r="K151" s="9">
        <v>26642</v>
      </c>
      <c r="L151" s="9">
        <v>25858</v>
      </c>
      <c r="M151" s="9">
        <v>25852</v>
      </c>
      <c r="N151" s="9">
        <v>25174</v>
      </c>
      <c r="O151" s="9">
        <v>24938</v>
      </c>
      <c r="P151" s="9">
        <v>24480</v>
      </c>
      <c r="Q151" s="9">
        <v>24159</v>
      </c>
      <c r="R151" s="9">
        <v>23284</v>
      </c>
      <c r="S151" s="9">
        <v>22966</v>
      </c>
      <c r="T151" s="9">
        <v>22462</v>
      </c>
      <c r="U151" s="9">
        <v>22058</v>
      </c>
      <c r="V151" s="9">
        <v>20995</v>
      </c>
      <c r="W151" s="9">
        <v>20219</v>
      </c>
      <c r="X151" s="9">
        <v>20876</v>
      </c>
      <c r="Y151" s="9">
        <v>21253</v>
      </c>
      <c r="Z151" s="9">
        <v>22034</v>
      </c>
      <c r="AA151" s="9">
        <v>22062</v>
      </c>
      <c r="AB151" s="9">
        <v>21676</v>
      </c>
      <c r="AC151" s="9">
        <v>20823</v>
      </c>
      <c r="AD151" s="9">
        <v>20225</v>
      </c>
      <c r="AE151" s="10">
        <v>22750</v>
      </c>
      <c r="AF151" s="21">
        <f t="shared" si="15"/>
        <v>0.2189036535260327</v>
      </c>
    </row>
    <row r="152" spans="1:32" ht="11.25">
      <c r="A152" s="4" t="s">
        <v>71</v>
      </c>
      <c r="B152" s="9">
        <v>1947</v>
      </c>
      <c r="C152" s="9">
        <v>2203</v>
      </c>
      <c r="D152" s="9">
        <v>2131</v>
      </c>
      <c r="E152" s="9">
        <v>3056</v>
      </c>
      <c r="F152" s="9">
        <v>3259</v>
      </c>
      <c r="G152" s="9">
        <v>3446</v>
      </c>
      <c r="H152" s="9">
        <v>3289</v>
      </c>
      <c r="I152" s="9">
        <v>3410</v>
      </c>
      <c r="J152" s="9">
        <v>3505</v>
      </c>
      <c r="K152" s="9">
        <v>3517</v>
      </c>
      <c r="L152" s="9">
        <v>3817</v>
      </c>
      <c r="M152" s="9">
        <v>3919</v>
      </c>
      <c r="N152" s="9">
        <v>3872</v>
      </c>
      <c r="O152" s="9">
        <v>3838</v>
      </c>
      <c r="P152" s="9">
        <v>3710</v>
      </c>
      <c r="Q152" s="9">
        <v>3825</v>
      </c>
      <c r="R152" s="9">
        <v>4167</v>
      </c>
      <c r="S152" s="9">
        <v>4260</v>
      </c>
      <c r="T152" s="9">
        <v>3951</v>
      </c>
      <c r="U152" s="9">
        <v>3922</v>
      </c>
      <c r="V152" s="9">
        <v>3874</v>
      </c>
      <c r="W152" s="9">
        <v>3660</v>
      </c>
      <c r="X152" s="9">
        <v>3880</v>
      </c>
      <c r="Y152" s="9">
        <v>3769</v>
      </c>
      <c r="Z152" s="9">
        <v>3871</v>
      </c>
      <c r="AA152" s="9">
        <v>3661</v>
      </c>
      <c r="AB152" s="9">
        <v>3563</v>
      </c>
      <c r="AC152" s="9">
        <v>3013</v>
      </c>
      <c r="AD152" s="9">
        <v>2635</v>
      </c>
      <c r="AE152" s="10">
        <v>2962</v>
      </c>
      <c r="AF152" s="21">
        <f t="shared" si="15"/>
        <v>0.02850077458215863</v>
      </c>
    </row>
    <row r="153" spans="1:32" ht="11.25">
      <c r="A153" s="4" t="s">
        <v>72</v>
      </c>
      <c r="B153" s="9">
        <v>1179</v>
      </c>
      <c r="C153" s="9">
        <v>1387</v>
      </c>
      <c r="D153" s="9">
        <v>1433</v>
      </c>
      <c r="E153" s="9">
        <v>1969</v>
      </c>
      <c r="F153" s="9">
        <v>1857</v>
      </c>
      <c r="G153" s="9">
        <v>1765</v>
      </c>
      <c r="H153" s="9">
        <v>1881</v>
      </c>
      <c r="I153" s="9">
        <v>2164</v>
      </c>
      <c r="J153" s="9">
        <v>1949</v>
      </c>
      <c r="K153" s="9">
        <v>1990</v>
      </c>
      <c r="L153" s="9">
        <v>1892</v>
      </c>
      <c r="M153" s="9">
        <v>1963</v>
      </c>
      <c r="N153" s="9">
        <v>1917</v>
      </c>
      <c r="O153" s="9">
        <v>1828</v>
      </c>
      <c r="P153" s="9">
        <v>1939</v>
      </c>
      <c r="Q153" s="9">
        <v>1819</v>
      </c>
      <c r="R153" s="9">
        <v>1754</v>
      </c>
      <c r="S153" s="9">
        <v>1831</v>
      </c>
      <c r="T153" s="9">
        <v>1673</v>
      </c>
      <c r="U153" s="9">
        <v>1685</v>
      </c>
      <c r="V153" s="9">
        <v>1669</v>
      </c>
      <c r="W153" s="9">
        <v>1707</v>
      </c>
      <c r="X153" s="9">
        <v>1725</v>
      </c>
      <c r="Y153" s="9">
        <v>1645</v>
      </c>
      <c r="Z153" s="9">
        <v>1761</v>
      </c>
      <c r="AA153" s="9">
        <v>1722</v>
      </c>
      <c r="AB153" s="9">
        <v>1780</v>
      </c>
      <c r="AC153" s="9">
        <v>1915</v>
      </c>
      <c r="AD153" s="9">
        <v>1974</v>
      </c>
      <c r="AE153" s="10">
        <v>2251</v>
      </c>
      <c r="AF153" s="21">
        <f t="shared" si="15"/>
        <v>0.021659434025806577</v>
      </c>
    </row>
    <row r="154" spans="1:32" ht="11.25">
      <c r="A154" s="4" t="s">
        <v>73</v>
      </c>
      <c r="B154" s="9">
        <v>9559</v>
      </c>
      <c r="C154" s="9">
        <v>7287</v>
      </c>
      <c r="D154" s="9">
        <v>6822</v>
      </c>
      <c r="E154" s="9">
        <v>8617</v>
      </c>
      <c r="F154" s="9">
        <v>7627</v>
      </c>
      <c r="G154" s="9">
        <v>7463</v>
      </c>
      <c r="H154" s="9">
        <v>6958</v>
      </c>
      <c r="I154" s="9">
        <v>6648</v>
      </c>
      <c r="J154" s="9">
        <v>7554</v>
      </c>
      <c r="K154" s="9">
        <v>6933</v>
      </c>
      <c r="L154" s="9">
        <v>6643</v>
      </c>
      <c r="M154" s="9">
        <v>6719</v>
      </c>
      <c r="N154" s="9">
        <v>6685</v>
      </c>
      <c r="O154" s="9">
        <v>6565</v>
      </c>
      <c r="P154" s="9">
        <v>6434</v>
      </c>
      <c r="Q154" s="9">
        <v>6276</v>
      </c>
      <c r="R154" s="9">
        <v>6147</v>
      </c>
      <c r="S154" s="9">
        <v>6043</v>
      </c>
      <c r="T154" s="9">
        <v>6039</v>
      </c>
      <c r="U154" s="9">
        <v>5733</v>
      </c>
      <c r="V154" s="9">
        <v>5671</v>
      </c>
      <c r="W154" s="9">
        <v>5561</v>
      </c>
      <c r="X154" s="9">
        <v>5271</v>
      </c>
      <c r="Y154" s="9">
        <v>5558</v>
      </c>
      <c r="Z154" s="9">
        <v>5789</v>
      </c>
      <c r="AA154" s="9">
        <v>5395</v>
      </c>
      <c r="AB154" s="9">
        <v>5340</v>
      </c>
      <c r="AC154" s="9">
        <v>5325</v>
      </c>
      <c r="AD154" s="9">
        <v>5208</v>
      </c>
      <c r="AE154" s="10">
        <v>5760</v>
      </c>
      <c r="AF154" s="21">
        <f t="shared" si="15"/>
        <v>0.05542351843120652</v>
      </c>
    </row>
    <row r="155" spans="1:32" ht="11.25">
      <c r="A155" s="4" t="s">
        <v>74</v>
      </c>
      <c r="B155" s="9">
        <v>7255</v>
      </c>
      <c r="C155" s="9">
        <v>5746</v>
      </c>
      <c r="D155" s="9">
        <v>5261</v>
      </c>
      <c r="E155" s="9">
        <v>6070</v>
      </c>
      <c r="F155" s="9">
        <v>5779</v>
      </c>
      <c r="G155" s="9">
        <v>5728</v>
      </c>
      <c r="H155" s="9">
        <v>5581</v>
      </c>
      <c r="I155" s="9">
        <v>5301</v>
      </c>
      <c r="J155" s="9">
        <v>5500</v>
      </c>
      <c r="K155" s="9">
        <v>5075</v>
      </c>
      <c r="L155" s="9">
        <v>4655</v>
      </c>
      <c r="M155" s="9">
        <v>4856</v>
      </c>
      <c r="N155" s="9">
        <v>4722</v>
      </c>
      <c r="O155" s="9">
        <v>4465</v>
      </c>
      <c r="P155" s="9">
        <v>4351</v>
      </c>
      <c r="Q155" s="9">
        <v>4322</v>
      </c>
      <c r="R155" s="9">
        <v>4178</v>
      </c>
      <c r="S155" s="9">
        <v>4000</v>
      </c>
      <c r="T155" s="9">
        <v>3957</v>
      </c>
      <c r="U155" s="9">
        <v>3810</v>
      </c>
      <c r="V155" s="9">
        <v>3597</v>
      </c>
      <c r="W155" s="9">
        <v>3424</v>
      </c>
      <c r="X155" s="9">
        <v>3483</v>
      </c>
      <c r="Y155" s="9">
        <v>3350</v>
      </c>
      <c r="Z155" s="9">
        <v>3247</v>
      </c>
      <c r="AA155" s="9">
        <v>3222</v>
      </c>
      <c r="AB155" s="9">
        <v>3287</v>
      </c>
      <c r="AC155" s="9">
        <v>3192</v>
      </c>
      <c r="AD155" s="9">
        <v>3022</v>
      </c>
      <c r="AE155" s="10">
        <v>3082</v>
      </c>
      <c r="AF155" s="21">
        <f t="shared" si="15"/>
        <v>0.0296554312161421</v>
      </c>
    </row>
    <row r="156" spans="1:32" ht="11.25">
      <c r="A156" s="4" t="s">
        <v>75</v>
      </c>
      <c r="B156" s="9">
        <v>2112</v>
      </c>
      <c r="C156" s="9">
        <v>1774</v>
      </c>
      <c r="D156" s="9">
        <v>1920</v>
      </c>
      <c r="E156" s="9">
        <v>3039</v>
      </c>
      <c r="F156" s="9">
        <v>3164</v>
      </c>
      <c r="G156" s="9">
        <v>3423</v>
      </c>
      <c r="H156" s="9">
        <v>3625</v>
      </c>
      <c r="I156" s="9">
        <v>3702</v>
      </c>
      <c r="J156" s="9">
        <v>3617</v>
      </c>
      <c r="K156" s="9">
        <v>3531</v>
      </c>
      <c r="L156" s="9">
        <v>3463</v>
      </c>
      <c r="M156" s="9">
        <v>3627</v>
      </c>
      <c r="N156" s="9">
        <v>3502</v>
      </c>
      <c r="O156" s="9">
        <v>3327</v>
      </c>
      <c r="P156" s="9">
        <v>3587</v>
      </c>
      <c r="Q156" s="9">
        <v>3460</v>
      </c>
      <c r="R156" s="9">
        <v>3499</v>
      </c>
      <c r="S156" s="9">
        <v>3512</v>
      </c>
      <c r="T156" s="9">
        <v>3350</v>
      </c>
      <c r="U156" s="9">
        <v>3360</v>
      </c>
      <c r="V156" s="9">
        <v>3186</v>
      </c>
      <c r="W156" s="9">
        <v>3077</v>
      </c>
      <c r="X156" s="9">
        <v>2998</v>
      </c>
      <c r="Y156" s="9">
        <v>3137</v>
      </c>
      <c r="Z156" s="9">
        <v>3052</v>
      </c>
      <c r="AA156" s="9">
        <v>3170</v>
      </c>
      <c r="AB156" s="9">
        <v>3038</v>
      </c>
      <c r="AC156" s="9">
        <v>3073</v>
      </c>
      <c r="AD156" s="9">
        <v>2947</v>
      </c>
      <c r="AE156" s="10">
        <v>3246</v>
      </c>
      <c r="AF156" s="21">
        <f t="shared" si="15"/>
        <v>0.03123346194925284</v>
      </c>
    </row>
    <row r="157" spans="1:32" ht="11.25">
      <c r="A157" s="4" t="s">
        <v>76</v>
      </c>
      <c r="B157" s="9">
        <v>5832</v>
      </c>
      <c r="C157" s="9">
        <v>4957</v>
      </c>
      <c r="D157" s="9">
        <v>4386</v>
      </c>
      <c r="E157" s="9">
        <v>5343</v>
      </c>
      <c r="F157" s="9">
        <v>5330</v>
      </c>
      <c r="G157" s="9">
        <v>5274</v>
      </c>
      <c r="H157" s="9">
        <v>5213</v>
      </c>
      <c r="I157" s="9">
        <v>5251</v>
      </c>
      <c r="J157" s="9">
        <v>5088</v>
      </c>
      <c r="K157" s="9">
        <v>4779</v>
      </c>
      <c r="L157" s="9">
        <v>4494</v>
      </c>
      <c r="M157" s="9">
        <v>4757</v>
      </c>
      <c r="N157" s="9">
        <v>4406</v>
      </c>
      <c r="O157" s="9">
        <v>4364</v>
      </c>
      <c r="P157" s="9">
        <v>4061</v>
      </c>
      <c r="Q157" s="9">
        <v>3711</v>
      </c>
      <c r="R157" s="9">
        <v>3853</v>
      </c>
      <c r="S157" s="9">
        <v>3797</v>
      </c>
      <c r="T157" s="9">
        <v>3740</v>
      </c>
      <c r="U157" s="9">
        <v>3503</v>
      </c>
      <c r="V157" s="9">
        <v>3456</v>
      </c>
      <c r="W157" s="9">
        <v>3455</v>
      </c>
      <c r="X157" s="9">
        <v>3294</v>
      </c>
      <c r="Y157" s="9">
        <v>3247</v>
      </c>
      <c r="Z157" s="9">
        <v>3035</v>
      </c>
      <c r="AA157" s="9">
        <v>3176</v>
      </c>
      <c r="AB157" s="9">
        <v>3035</v>
      </c>
      <c r="AC157" s="9">
        <v>3020</v>
      </c>
      <c r="AD157" s="9">
        <v>2846</v>
      </c>
      <c r="AE157" s="10">
        <v>3075</v>
      </c>
      <c r="AF157" s="21">
        <f t="shared" si="15"/>
        <v>0.0295880762458264</v>
      </c>
    </row>
    <row r="158" spans="1:32" ht="11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5"/>
      <c r="AF158" s="25"/>
    </row>
    <row r="159" ht="11.25">
      <c r="A159" s="3"/>
    </row>
    <row r="161" spans="1:31" ht="11.25">
      <c r="A161" s="3" t="s">
        <v>90</v>
      </c>
      <c r="AE161" s="5"/>
    </row>
    <row r="162" spans="1:31" ht="11.25">
      <c r="A162" s="44" t="s">
        <v>100</v>
      </c>
      <c r="AE162" s="5"/>
    </row>
    <row r="163" spans="1:31" ht="11.25">
      <c r="A163" s="4" t="s">
        <v>101</v>
      </c>
      <c r="AE163" s="5"/>
    </row>
    <row r="164" ht="11.25">
      <c r="AE164" s="5"/>
    </row>
    <row r="165" spans="1:31" ht="11.25">
      <c r="A165" s="4" t="s">
        <v>103</v>
      </c>
      <c r="AE165" s="5"/>
    </row>
    <row r="166" spans="1:31" ht="11.25">
      <c r="A166" s="4" t="s">
        <v>114</v>
      </c>
      <c r="AE166" s="5"/>
    </row>
    <row r="167" spans="1:31" ht="11.25">
      <c r="A167" s="4" t="s">
        <v>113</v>
      </c>
      <c r="AE167" s="5"/>
    </row>
    <row r="168" ht="11.25">
      <c r="AE168" s="5"/>
    </row>
    <row r="169" spans="1:31" ht="12.75">
      <c r="A169" s="50" t="s">
        <v>118</v>
      </c>
      <c r="AE169" s="5"/>
    </row>
    <row r="170" spans="1:31" ht="12.75">
      <c r="A170" s="50"/>
      <c r="AE170" s="5"/>
    </row>
    <row r="171" spans="1:31" ht="11.25">
      <c r="A171" s="3" t="s">
        <v>112</v>
      </c>
      <c r="AE171" s="5"/>
    </row>
    <row r="172" spans="1:31" ht="11.25">
      <c r="A172" s="4" t="s">
        <v>91</v>
      </c>
      <c r="AE172" s="5"/>
    </row>
    <row r="173" spans="1:31" ht="11.25">
      <c r="A173" s="4" t="s">
        <v>102</v>
      </c>
      <c r="AE173" s="5"/>
    </row>
    <row r="174" ht="11.25">
      <c r="AE174" s="5"/>
    </row>
    <row r="175" spans="1:31" ht="11.25">
      <c r="A175" s="4" t="s">
        <v>92</v>
      </c>
      <c r="AE175" s="5"/>
    </row>
    <row r="176" spans="1:31" ht="11.25">
      <c r="A176" s="4" t="s">
        <v>93</v>
      </c>
      <c r="AE176" s="5"/>
    </row>
  </sheetData>
  <printOptions/>
  <pageMargins left="0.3937007874015748" right="0.3937007874015748" top="0.6299212598425197" bottom="0.3937007874015748" header="0.5118110236220472" footer="0.5118110236220472"/>
  <pageSetup horizontalDpi="600" verticalDpi="600" orientation="portrait" paperSize="8" r:id="rId1"/>
  <ignoredErrors>
    <ignoredError sqref="A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2023-03-30T14:14:47Z</cp:lastPrinted>
  <dcterms:created xsi:type="dcterms:W3CDTF">2011-03-16T14:06:00Z</dcterms:created>
  <dcterms:modified xsi:type="dcterms:W3CDTF">2023-05-09T12:47:56Z</dcterms:modified>
  <cp:category/>
  <cp:version/>
  <cp:contentType/>
  <cp:contentStatus/>
</cp:coreProperties>
</file>